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Novembro" sheetId="11" r:id="rId1"/>
  </sheets>
  <calcPr calcId="152511"/>
  <fileRecoveryPr autoRecover="0"/>
</workbook>
</file>

<file path=xl/calcChain.xml><?xml version="1.0" encoding="utf-8"?>
<calcChain xmlns="http://schemas.openxmlformats.org/spreadsheetml/2006/main">
  <c r="H120" i="11" l="1"/>
  <c r="H176" i="11" s="1"/>
  <c r="H118" i="11"/>
  <c r="H116" i="11"/>
  <c r="H53" i="11"/>
  <c r="H51" i="11"/>
  <c r="H55" i="11" s="1"/>
  <c r="H104" i="11"/>
  <c r="H106" i="11"/>
  <c r="H112" i="11"/>
  <c r="H109" i="11"/>
  <c r="H6" i="11"/>
  <c r="H3" i="11"/>
  <c r="H160" i="11"/>
  <c r="H157" i="11"/>
  <c r="H154" i="11"/>
  <c r="H151" i="11"/>
  <c r="H133" i="11"/>
  <c r="H130" i="11"/>
  <c r="H98" i="11"/>
  <c r="H95" i="11"/>
  <c r="H92" i="11"/>
  <c r="H59" i="11"/>
  <c r="H68" i="11"/>
  <c r="H65" i="11"/>
  <c r="H62" i="11"/>
  <c r="H33" i="11"/>
  <c r="H24" i="11"/>
  <c r="H21" i="11"/>
  <c r="H18" i="11"/>
  <c r="H8" i="11" l="1"/>
  <c r="H162" i="11"/>
  <c r="H100" i="11"/>
  <c r="H70" i="11"/>
  <c r="H26" i="11"/>
  <c r="H127" i="11" l="1"/>
  <c r="H166" i="11"/>
  <c r="H168" i="11" s="1"/>
  <c r="H139" i="11"/>
  <c r="H141" i="11" s="1"/>
  <c r="H124" i="11"/>
  <c r="H172" i="11"/>
  <c r="H174" i="11" s="1"/>
  <c r="H80" i="11"/>
  <c r="H82" i="11" s="1"/>
  <c r="H86" i="11"/>
  <c r="H88" i="11" s="1"/>
  <c r="H74" i="11"/>
  <c r="H76" i="11" s="1"/>
  <c r="H45" i="11"/>
  <c r="H47" i="11" s="1"/>
  <c r="H39" i="11"/>
  <c r="H41" i="11" s="1"/>
  <c r="H12" i="11"/>
  <c r="H14" i="11" s="1"/>
  <c r="H145" i="11"/>
  <c r="H147" i="11" s="1"/>
  <c r="H30" i="11"/>
  <c r="H35" i="11" s="1"/>
  <c r="H135" i="11" l="1"/>
</calcChain>
</file>

<file path=xl/sharedStrings.xml><?xml version="1.0" encoding="utf-8"?>
<sst xmlns="http://schemas.openxmlformats.org/spreadsheetml/2006/main" count="306" uniqueCount="42">
  <si>
    <t>Despesa</t>
  </si>
  <si>
    <t>Evento</t>
  </si>
  <si>
    <t>Vr. Unitário</t>
  </si>
  <si>
    <t>Qtd.</t>
  </si>
  <si>
    <t>Vr. Total</t>
  </si>
  <si>
    <t>TOTAL:</t>
  </si>
  <si>
    <t>Total:</t>
  </si>
  <si>
    <t>NICÁCIO LEMES DE ALMEIDA JUNIOR - CONSELHEIRO TITULAR</t>
  </si>
  <si>
    <t>Diária Nacional</t>
  </si>
  <si>
    <t>CLÁUDIO SANTOS DE MIRANDA - PRESIDENTE</t>
  </si>
  <si>
    <t>WALLACE FONSECA FERREIRA LEITE- AGENTE DE FISCALIZAÇÃO</t>
  </si>
  <si>
    <t>SÉRGIO SILVA DOS SANTOS - CONSELHEIRO TITULAR</t>
  </si>
  <si>
    <t>27/10/2014 À 31/10/2014</t>
  </si>
  <si>
    <t>CAPACITAÇÃO DE MÓDULOS DA EMPRESA IMPLANTA INFORMÁTICA - BRASÍLIA-DF</t>
  </si>
  <si>
    <t>ARTHUR HUNOLD LARA - PALESTRANTE CONVIDADO</t>
  </si>
  <si>
    <t>1º SEMINÁRIO NACIONAL DE FISCALIZAÇÃO</t>
  </si>
  <si>
    <t>13/11/2014 E 14/11/2014</t>
  </si>
  <si>
    <t>Diária Estadual</t>
  </si>
  <si>
    <t>INTERCÂMBIO ACADÊMICO 2014 DA UFMT - CUIABÁ-MT</t>
  </si>
  <si>
    <t>DALTON ALMEIDA RAPHAEL - PALESTRANTE CONVIDADO</t>
  </si>
  <si>
    <t>DANIEL WYLLIE LACERDA RODRIGUES - PALESTRANTE CONVIDADO</t>
  </si>
  <si>
    <t>EULER SANDEVILLE JUNIOR - PALESTRANTE CONVIDADO</t>
  </si>
  <si>
    <t>HEVERSON AKIRA TAMASHIRO - PALESTRANTE CONVIDADO</t>
  </si>
  <si>
    <t>JORGE VICENTE LOPES DA SILVA - PALESTRANTE CONVIDADO</t>
  </si>
  <si>
    <t>OTAVIO CURTISS SILVIANO BRANDÃO - PALESTRANTE CONVIDADO</t>
  </si>
  <si>
    <t>RENATO MELO - PALESTRANTE CONVIDADO</t>
  </si>
  <si>
    <t>THIAGO ANDRADE - PALESTRANTE CONVIDADO</t>
  </si>
  <si>
    <t>17ª REUNIÃO DO FORÚM DOS PRESIDENTES DO CAU - BRASÍLIA-DF</t>
  </si>
  <si>
    <t>17/11/2014 E 18/11/2014</t>
  </si>
  <si>
    <t>Deslocamento</t>
  </si>
  <si>
    <t>LAURO BOA SORTE CARNEIRO - CONSELHEIRO SUPLENTE</t>
  </si>
  <si>
    <t>BENEDITO LIBÂNIO NETO - CONSELHEIRO SUPLENTE</t>
  </si>
  <si>
    <t>LUCIANO NAREZI DE BRITO - CONSELHEIRO SUPLENTE</t>
  </si>
  <si>
    <t>DERALDO CAMPOS DE PAULA BONFIM- CONSELHEIRO TITULAR</t>
  </si>
  <si>
    <t>ALTAIR MEDEIROS - CONSELHEIRO SUPLENTE</t>
  </si>
  <si>
    <t>ÉDER BISPO SANTOS - CONSELHEIRO TITULAR</t>
  </si>
  <si>
    <t>11ª REUNIÃO ORDINÁRIA DA COMISSÃO DE ATOS ADMINISTRATIVOS E FINANÇAS - SEDE DO CAU/MT</t>
  </si>
  <si>
    <t>34ª REUNIÃO PLENÁRIA ORDINÁRIA - SEDE DO CAU/MT</t>
  </si>
  <si>
    <t>3ª REUNIÃO EXTRAORDINÁRIA DA COMISSÃO DE ENSINO, EXERCÍCIO E FORMAÇÃO PROFISSIONAL - SEDE DO CAU/MT</t>
  </si>
  <si>
    <t>11ª REUNIÃO ORDINÁRIA DA COMISSÃO DE ÉTICA E DISCIPLINA PROFISSIONAL - SEDE DO CAU/MT</t>
  </si>
  <si>
    <t>11ª REUNIÃO ORDINÁRIA DA COMISSÃO DE ENSINO, EXERCÍCIO E FORMAÇÃO PROFISSIONAL - SEDE DO CAU/MT</t>
  </si>
  <si>
    <t>MINISTRAÇÃO PALESTRA "CODIGO DE ÉTICA" NA UNEMAT EM BARRA DOS BUGRES - BARRA DOS BUGRES-MT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</si>
</sst>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1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9" fontId="0" fillId="0" borderId="0" xfId="1" applyFont="1"/>
    <xf numFmtId="0" fontId="0" fillId="0" borderId="0" xfId="0" applyAlignment="1">
      <alignment horizontal="center"/>
    </xf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NumberFormat="1" applyFont="1" applyAlignment="1" applyProtection="1">
      <alignment horizontal="left" vertical="top" wrapText="1" readingOrder="1"/>
      <protection locked="0"/>
    </xf>
    <xf numFmtId="164" fontId="7" fillId="0" borderId="0" xfId="1" applyNumberFormat="1" applyFont="1" applyAlignment="1" applyProtection="1">
      <alignment horizontal="right" vertical="top" wrapText="1" readingOrder="1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9" fontId="5" fillId="0" borderId="0" xfId="1" applyFont="1" applyAlignment="1" applyProtection="1">
      <alignment horizontal="right" vertical="top" wrapText="1" readingOrder="1"/>
      <protection locked="0"/>
    </xf>
    <xf numFmtId="164" fontId="10" fillId="0" borderId="0" xfId="0" applyNumberFormat="1" applyFont="1" applyAlignment="1">
      <alignment horizontal="right" readingOrder="1"/>
    </xf>
    <xf numFmtId="0" fontId="0" fillId="0" borderId="0" xfId="0" applyAlignment="1">
      <alignment horizontal="right" readingOrder="1"/>
    </xf>
    <xf numFmtId="9" fontId="3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left"/>
    </xf>
    <xf numFmtId="9" fontId="0" fillId="0" borderId="0" xfId="1" applyFont="1" applyAlignment="1">
      <alignment horizontal="right" vertical="top" readingOrder="1"/>
    </xf>
    <xf numFmtId="0" fontId="0" fillId="0" borderId="0" xfId="1" applyNumberFormat="1" applyFont="1" applyAlignment="1">
      <alignment horizontal="left" vertical="top" readingOrder="1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3" fillId="0" borderId="0" xfId="1" applyFont="1" applyAlignment="1" applyProtection="1">
      <alignment vertical="center" wrapText="1" readingOrder="1"/>
      <protection locked="0"/>
    </xf>
    <xf numFmtId="164" fontId="3" fillId="0" borderId="0" xfId="1" applyNumberFormat="1" applyFont="1" applyAlignment="1" applyProtection="1">
      <alignment vertical="center" wrapText="1" readingOrder="1"/>
      <protection locked="0"/>
    </xf>
    <xf numFmtId="2" fontId="3" fillId="0" borderId="0" xfId="1" applyNumberFormat="1" applyFont="1" applyAlignment="1" applyProtection="1">
      <alignment vertical="center" wrapText="1" readingOrder="1"/>
      <protection locked="0"/>
    </xf>
    <xf numFmtId="164" fontId="3" fillId="0" borderId="0" xfId="1" applyNumberFormat="1" applyFont="1" applyAlignment="1" applyProtection="1">
      <alignment vertical="center" wrapText="1" readingOrder="1"/>
    </xf>
    <xf numFmtId="14" fontId="2" fillId="0" borderId="0" xfId="1" applyNumberFormat="1" applyFont="1" applyFill="1" applyAlignment="1" applyProtection="1">
      <alignment vertical="top" wrapText="1" readingOrder="1"/>
      <protection locked="0"/>
    </xf>
    <xf numFmtId="164" fontId="4" fillId="0" borderId="0" xfId="1" applyNumberFormat="1" applyFont="1" applyAlignment="1" applyProtection="1">
      <alignment horizontal="right" vertical="top" wrapText="1" readingOrder="1"/>
    </xf>
    <xf numFmtId="0" fontId="0" fillId="0" borderId="0" xfId="1" applyNumberFormat="1" applyFont="1" applyAlignment="1">
      <alignment horizontal="left" vertical="top" readingOrder="1"/>
    </xf>
    <xf numFmtId="9" fontId="7" fillId="0" borderId="0" xfId="1" applyFont="1" applyAlignment="1" applyProtection="1">
      <alignment horizontal="right" vertical="top" wrapText="1" readingOrder="1"/>
      <protection locked="0"/>
    </xf>
    <xf numFmtId="9" fontId="0" fillId="0" borderId="0" xfId="1" applyFont="1" applyAlignment="1">
      <alignment horizontal="right" vertical="top" readingOrder="1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0" fillId="0" borderId="0" xfId="1" applyNumberFormat="1" applyFont="1" applyAlignment="1">
      <alignment horizontal="left" vertical="top" readingOrder="1"/>
    </xf>
    <xf numFmtId="0" fontId="2" fillId="2" borderId="0" xfId="1" applyNumberFormat="1" applyFont="1" applyFill="1" applyAlignment="1" applyProtection="1">
      <alignment horizontal="left" vertical="top" wrapText="1" readingOrder="1"/>
      <protection locked="0"/>
    </xf>
    <xf numFmtId="0" fontId="0" fillId="0" borderId="0" xfId="1" applyNumberFormat="1" applyFont="1" applyAlignment="1">
      <alignment horizontal="left" vertical="top" readingOrder="1"/>
    </xf>
    <xf numFmtId="9" fontId="3" fillId="0" borderId="0" xfId="1" applyFont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top" wrapText="1" readingOrder="1"/>
      <protection locked="0"/>
    </xf>
    <xf numFmtId="9" fontId="7" fillId="0" borderId="0" xfId="1" applyFont="1" applyAlignment="1" applyProtection="1">
      <alignment horizontal="right" vertical="top" wrapText="1" readingOrder="1"/>
      <protection locked="0"/>
    </xf>
    <xf numFmtId="9" fontId="0" fillId="0" borderId="0" xfId="1" applyFont="1" applyAlignment="1">
      <alignment horizontal="right" vertical="top" readingOrder="1"/>
    </xf>
    <xf numFmtId="0" fontId="8" fillId="0" borderId="0" xfId="0" applyFont="1" applyAlignment="1" applyProtection="1">
      <alignment horizontal="right" vertical="top" wrapText="1" readingOrder="1"/>
      <protection locked="0"/>
    </xf>
    <xf numFmtId="0" fontId="9" fillId="0" borderId="0" xfId="0" applyFont="1" applyAlignment="1">
      <alignment horizontal="right" vertical="top" readingOrder="1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horizontal="left" vertical="top" readingOrder="1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6"/>
  <sheetViews>
    <sheetView showGridLines="0" tabSelected="1" topLeftCell="A157" zoomScaleNormal="100" workbookViewId="0">
      <selection activeCell="G179" sqref="G179"/>
    </sheetView>
  </sheetViews>
  <sheetFormatPr defaultRowHeight="12.75" x14ac:dyDescent="0.2"/>
  <cols>
    <col min="1" max="1" width="12.42578125" style="3" customWidth="1"/>
    <col min="2" max="2" width="11.28515625" style="13" customWidth="1"/>
    <col min="3" max="3" width="4" style="13" customWidth="1"/>
    <col min="4" max="4" width="40" style="13" customWidth="1"/>
    <col min="5" max="5" width="68.140625" style="13" customWidth="1"/>
    <col min="6" max="6" width="12.42578125" style="11" customWidth="1"/>
    <col min="7" max="7" width="6.140625" style="11" customWidth="1"/>
    <col min="8" max="8" width="14" style="11" customWidth="1"/>
    <col min="9" max="9" width="12.140625" style="1" customWidth="1"/>
    <col min="10" max="10" width="8.5703125" style="1" customWidth="1"/>
    <col min="11" max="16384" width="9.140625" style="1"/>
  </cols>
  <sheetData>
    <row r="1" spans="1:9" ht="17.100000000000001" customHeight="1" x14ac:dyDescent="0.2">
      <c r="A1" s="37" t="s">
        <v>34</v>
      </c>
      <c r="B1" s="38"/>
      <c r="C1" s="38"/>
      <c r="D1" s="38"/>
      <c r="E1" s="38"/>
      <c r="F1" s="38"/>
      <c r="G1" s="38"/>
      <c r="H1" s="38"/>
    </row>
    <row r="2" spans="1:9" s="5" customFormat="1" ht="12.75" customHeight="1" x14ac:dyDescent="0.2">
      <c r="A2" s="26">
        <v>41957</v>
      </c>
      <c r="B2" s="27" t="s">
        <v>0</v>
      </c>
      <c r="C2" s="28"/>
      <c r="D2" s="29" t="s">
        <v>1</v>
      </c>
      <c r="E2" s="30"/>
      <c r="F2" s="8" t="s">
        <v>2</v>
      </c>
      <c r="G2" s="8" t="s">
        <v>3</v>
      </c>
      <c r="H2" s="8" t="s">
        <v>4</v>
      </c>
      <c r="I2" s="4"/>
    </row>
    <row r="3" spans="1:9" ht="15.75" customHeight="1" x14ac:dyDescent="0.2">
      <c r="A3" s="21"/>
      <c r="B3" s="31" t="s">
        <v>29</v>
      </c>
      <c r="C3" s="31"/>
      <c r="D3" s="32" t="s">
        <v>36</v>
      </c>
      <c r="E3" s="30"/>
      <c r="F3" s="18">
        <v>171.5</v>
      </c>
      <c r="G3" s="19">
        <v>1</v>
      </c>
      <c r="H3" s="20">
        <f>F3*G3</f>
        <v>171.5</v>
      </c>
      <c r="I3" s="2"/>
    </row>
    <row r="4" spans="1:9" ht="15.75" customHeight="1" x14ac:dyDescent="0.2">
      <c r="A4" s="12"/>
      <c r="B4" s="17"/>
      <c r="C4" s="17"/>
      <c r="D4" s="32"/>
      <c r="E4" s="30"/>
      <c r="F4" s="18"/>
      <c r="G4" s="19"/>
      <c r="H4" s="20"/>
      <c r="I4" s="2"/>
    </row>
    <row r="5" spans="1:9" s="5" customFormat="1" ht="12.75" customHeight="1" x14ac:dyDescent="0.2">
      <c r="A5" s="26">
        <v>41972</v>
      </c>
      <c r="B5" s="27" t="s">
        <v>0</v>
      </c>
      <c r="C5" s="28"/>
      <c r="D5" s="29" t="s">
        <v>1</v>
      </c>
      <c r="E5" s="30"/>
      <c r="F5" s="8" t="s">
        <v>2</v>
      </c>
      <c r="G5" s="8" t="s">
        <v>3</v>
      </c>
      <c r="H5" s="8" t="s">
        <v>4</v>
      </c>
      <c r="I5" s="4"/>
    </row>
    <row r="6" spans="1:9" ht="15.75" customHeight="1" x14ac:dyDescent="0.2">
      <c r="A6" s="21"/>
      <c r="B6" s="31" t="s">
        <v>29</v>
      </c>
      <c r="C6" s="31"/>
      <c r="D6" s="32" t="s">
        <v>37</v>
      </c>
      <c r="E6" s="30"/>
      <c r="F6" s="18">
        <v>171.5</v>
      </c>
      <c r="G6" s="19">
        <v>1</v>
      </c>
      <c r="H6" s="20">
        <f>F6*G6</f>
        <v>171.5</v>
      </c>
      <c r="I6" s="2"/>
    </row>
    <row r="7" spans="1:9" ht="15.75" customHeight="1" x14ac:dyDescent="0.2">
      <c r="A7" s="12"/>
      <c r="B7" s="17"/>
      <c r="C7" s="17"/>
      <c r="D7" s="32"/>
      <c r="E7" s="30"/>
      <c r="F7" s="18"/>
      <c r="G7" s="19"/>
      <c r="H7" s="20"/>
      <c r="I7" s="2"/>
    </row>
    <row r="8" spans="1:9" x14ac:dyDescent="0.2">
      <c r="A8" s="12"/>
      <c r="B8" s="33" t="s">
        <v>6</v>
      </c>
      <c r="C8" s="34"/>
      <c r="D8" s="34"/>
      <c r="E8" s="34"/>
      <c r="F8" s="34"/>
      <c r="G8" s="34"/>
      <c r="H8" s="22">
        <f>H3+H6</f>
        <v>343</v>
      </c>
      <c r="I8" s="2"/>
    </row>
    <row r="9" spans="1:9" x14ac:dyDescent="0.2">
      <c r="A9" s="12"/>
      <c r="B9" s="6"/>
      <c r="C9" s="23"/>
      <c r="D9" s="23"/>
      <c r="E9" s="23"/>
      <c r="F9" s="25"/>
      <c r="G9" s="25"/>
      <c r="H9" s="9"/>
      <c r="I9" s="2"/>
    </row>
    <row r="10" spans="1:9" ht="17.100000000000001" customHeight="1" x14ac:dyDescent="0.2">
      <c r="A10" s="37" t="s">
        <v>14</v>
      </c>
      <c r="B10" s="37"/>
      <c r="C10" s="37"/>
      <c r="D10" s="37"/>
      <c r="E10" s="37"/>
      <c r="F10" s="37"/>
      <c r="G10" s="37"/>
      <c r="H10" s="37"/>
    </row>
    <row r="11" spans="1:9" s="5" customFormat="1" ht="12.75" customHeight="1" x14ac:dyDescent="0.2">
      <c r="A11" s="16">
        <v>41950</v>
      </c>
      <c r="B11" s="27" t="s">
        <v>0</v>
      </c>
      <c r="C11" s="27"/>
      <c r="D11" s="29" t="s">
        <v>1</v>
      </c>
      <c r="E11" s="29"/>
      <c r="F11" s="8" t="s">
        <v>2</v>
      </c>
      <c r="G11" s="8" t="s">
        <v>3</v>
      </c>
      <c r="H11" s="8" t="s">
        <v>4</v>
      </c>
      <c r="I11" s="4"/>
    </row>
    <row r="12" spans="1:9" ht="15.75" customHeight="1" x14ac:dyDescent="0.2">
      <c r="A12" s="21"/>
      <c r="B12" s="31" t="s">
        <v>17</v>
      </c>
      <c r="C12" s="31"/>
      <c r="D12" s="32" t="s">
        <v>18</v>
      </c>
      <c r="E12" s="32"/>
      <c r="F12" s="18">
        <v>300</v>
      </c>
      <c r="G12" s="19">
        <v>1</v>
      </c>
      <c r="H12" s="20">
        <f>F12*G12</f>
        <v>300</v>
      </c>
      <c r="I12" s="2"/>
    </row>
    <row r="13" spans="1:9" ht="15.75" customHeight="1" x14ac:dyDescent="0.2">
      <c r="A13" s="12"/>
      <c r="B13" s="17"/>
      <c r="C13" s="17"/>
      <c r="D13" s="32"/>
      <c r="E13" s="32"/>
      <c r="F13" s="18"/>
      <c r="G13" s="19"/>
      <c r="H13" s="20"/>
      <c r="I13" s="2"/>
    </row>
    <row r="14" spans="1:9" x14ac:dyDescent="0.2">
      <c r="A14" s="12"/>
      <c r="B14" s="33" t="s">
        <v>6</v>
      </c>
      <c r="C14" s="33"/>
      <c r="D14" s="33"/>
      <c r="E14" s="33"/>
      <c r="F14" s="33"/>
      <c r="G14" s="33"/>
      <c r="H14" s="7">
        <f>H12</f>
        <v>300</v>
      </c>
      <c r="I14" s="2"/>
    </row>
    <row r="15" spans="1:9" x14ac:dyDescent="0.2">
      <c r="A15" s="12"/>
      <c r="B15" s="6"/>
      <c r="C15" s="15"/>
      <c r="D15" s="15"/>
      <c r="E15" s="15"/>
      <c r="F15" s="14"/>
      <c r="G15" s="14"/>
      <c r="H15" s="9"/>
      <c r="I15" s="2"/>
    </row>
    <row r="16" spans="1:9" ht="17.100000000000001" customHeight="1" x14ac:dyDescent="0.2">
      <c r="A16" s="37" t="s">
        <v>31</v>
      </c>
      <c r="B16" s="38"/>
      <c r="C16" s="38"/>
      <c r="D16" s="38"/>
      <c r="E16" s="38"/>
      <c r="F16" s="38"/>
      <c r="G16" s="38"/>
      <c r="H16" s="38"/>
    </row>
    <row r="17" spans="1:9" s="5" customFormat="1" ht="12.75" customHeight="1" x14ac:dyDescent="0.2">
      <c r="A17" s="26">
        <v>41957</v>
      </c>
      <c r="B17" s="27" t="s">
        <v>0</v>
      </c>
      <c r="C17" s="28"/>
      <c r="D17" s="29" t="s">
        <v>1</v>
      </c>
      <c r="E17" s="30"/>
      <c r="F17" s="8" t="s">
        <v>2</v>
      </c>
      <c r="G17" s="8" t="s">
        <v>3</v>
      </c>
      <c r="H17" s="8" t="s">
        <v>4</v>
      </c>
      <c r="I17" s="4"/>
    </row>
    <row r="18" spans="1:9" ht="15.75" customHeight="1" x14ac:dyDescent="0.2">
      <c r="A18" s="21"/>
      <c r="B18" s="31" t="s">
        <v>29</v>
      </c>
      <c r="C18" s="31"/>
      <c r="D18" s="32" t="s">
        <v>36</v>
      </c>
      <c r="E18" s="30"/>
      <c r="F18" s="18">
        <v>171.5</v>
      </c>
      <c r="G18" s="19">
        <v>1</v>
      </c>
      <c r="H18" s="20">
        <f>F18*G18</f>
        <v>171.5</v>
      </c>
      <c r="I18" s="2"/>
    </row>
    <row r="19" spans="1:9" ht="15.75" customHeight="1" x14ac:dyDescent="0.2">
      <c r="A19" s="12"/>
      <c r="B19" s="17"/>
      <c r="C19" s="17"/>
      <c r="D19" s="32"/>
      <c r="E19" s="30"/>
      <c r="F19" s="18"/>
      <c r="G19" s="19"/>
      <c r="H19" s="20"/>
      <c r="I19" s="2"/>
    </row>
    <row r="20" spans="1:9" s="5" customFormat="1" ht="12.75" customHeight="1" x14ac:dyDescent="0.2">
      <c r="A20" s="26">
        <v>41968</v>
      </c>
      <c r="B20" s="27" t="s">
        <v>0</v>
      </c>
      <c r="C20" s="28"/>
      <c r="D20" s="29" t="s">
        <v>1</v>
      </c>
      <c r="E20" s="30"/>
      <c r="F20" s="8" t="s">
        <v>2</v>
      </c>
      <c r="G20" s="8" t="s">
        <v>3</v>
      </c>
      <c r="H20" s="8" t="s">
        <v>4</v>
      </c>
      <c r="I20" s="4"/>
    </row>
    <row r="21" spans="1:9" ht="15.75" customHeight="1" x14ac:dyDescent="0.2">
      <c r="A21" s="21"/>
      <c r="B21" s="31" t="s">
        <v>29</v>
      </c>
      <c r="C21" s="31"/>
      <c r="D21" s="32" t="s">
        <v>38</v>
      </c>
      <c r="E21" s="30"/>
      <c r="F21" s="18">
        <v>171.5</v>
      </c>
      <c r="G21" s="19">
        <v>1</v>
      </c>
      <c r="H21" s="20">
        <f>F21*G21</f>
        <v>171.5</v>
      </c>
      <c r="I21" s="2"/>
    </row>
    <row r="22" spans="1:9" ht="15.75" customHeight="1" x14ac:dyDescent="0.2">
      <c r="A22" s="12"/>
      <c r="B22" s="17"/>
      <c r="C22" s="17"/>
      <c r="D22" s="32"/>
      <c r="E22" s="30"/>
      <c r="F22" s="18"/>
      <c r="G22" s="19"/>
      <c r="H22" s="20"/>
      <c r="I22" s="2"/>
    </row>
    <row r="23" spans="1:9" s="5" customFormat="1" ht="12.75" customHeight="1" x14ac:dyDescent="0.2">
      <c r="A23" s="26">
        <v>41972</v>
      </c>
      <c r="B23" s="27" t="s">
        <v>0</v>
      </c>
      <c r="C23" s="28"/>
      <c r="D23" s="29" t="s">
        <v>1</v>
      </c>
      <c r="E23" s="30"/>
      <c r="F23" s="8" t="s">
        <v>2</v>
      </c>
      <c r="G23" s="8" t="s">
        <v>3</v>
      </c>
      <c r="H23" s="8" t="s">
        <v>4</v>
      </c>
      <c r="I23" s="4"/>
    </row>
    <row r="24" spans="1:9" ht="15.75" customHeight="1" x14ac:dyDescent="0.2">
      <c r="A24" s="21"/>
      <c r="B24" s="31" t="s">
        <v>29</v>
      </c>
      <c r="C24" s="31"/>
      <c r="D24" s="32" t="s">
        <v>37</v>
      </c>
      <c r="E24" s="30"/>
      <c r="F24" s="18">
        <v>171.5</v>
      </c>
      <c r="G24" s="19">
        <v>1</v>
      </c>
      <c r="H24" s="20">
        <f>F24*G24</f>
        <v>171.5</v>
      </c>
      <c r="I24" s="2"/>
    </row>
    <row r="25" spans="1:9" ht="15.75" customHeight="1" x14ac:dyDescent="0.2">
      <c r="A25" s="12"/>
      <c r="B25" s="17"/>
      <c r="C25" s="17"/>
      <c r="D25" s="32"/>
      <c r="E25" s="30"/>
      <c r="F25" s="18"/>
      <c r="G25" s="19"/>
      <c r="H25" s="20"/>
      <c r="I25" s="2"/>
    </row>
    <row r="26" spans="1:9" x14ac:dyDescent="0.2">
      <c r="A26" s="12"/>
      <c r="B26" s="33" t="s">
        <v>6</v>
      </c>
      <c r="C26" s="34"/>
      <c r="D26" s="34"/>
      <c r="E26" s="34"/>
      <c r="F26" s="34"/>
      <c r="G26" s="34"/>
      <c r="H26" s="22">
        <f>H18+H21+H24</f>
        <v>514.5</v>
      </c>
      <c r="I26" s="2"/>
    </row>
    <row r="27" spans="1:9" x14ac:dyDescent="0.2">
      <c r="A27" s="12"/>
      <c r="B27" s="6"/>
      <c r="C27" s="23"/>
      <c r="D27" s="23"/>
      <c r="E27" s="23"/>
      <c r="F27" s="25"/>
      <c r="G27" s="25"/>
      <c r="H27" s="9"/>
      <c r="I27" s="2"/>
    </row>
    <row r="28" spans="1:9" ht="17.100000000000001" customHeight="1" x14ac:dyDescent="0.2">
      <c r="A28" s="37" t="s">
        <v>9</v>
      </c>
      <c r="B28" s="38"/>
      <c r="C28" s="38"/>
      <c r="D28" s="38"/>
      <c r="E28" s="38"/>
      <c r="F28" s="38"/>
      <c r="G28" s="38"/>
      <c r="H28" s="38"/>
    </row>
    <row r="29" spans="1:9" s="5" customFormat="1" ht="12.75" customHeight="1" x14ac:dyDescent="0.2">
      <c r="A29" s="39" t="s">
        <v>16</v>
      </c>
      <c r="B29" s="27" t="s">
        <v>0</v>
      </c>
      <c r="C29" s="28"/>
      <c r="D29" s="29" t="s">
        <v>1</v>
      </c>
      <c r="E29" s="30"/>
      <c r="F29" s="8" t="s">
        <v>2</v>
      </c>
      <c r="G29" s="8" t="s">
        <v>3</v>
      </c>
      <c r="H29" s="8" t="s">
        <v>4</v>
      </c>
      <c r="I29" s="4"/>
    </row>
    <row r="30" spans="1:9" ht="15.75" customHeight="1" x14ac:dyDescent="0.2">
      <c r="A30" s="39"/>
      <c r="B30" s="31" t="s">
        <v>8</v>
      </c>
      <c r="C30" s="31"/>
      <c r="D30" s="32" t="s">
        <v>15</v>
      </c>
      <c r="E30" s="30"/>
      <c r="F30" s="18">
        <v>686</v>
      </c>
      <c r="G30" s="19">
        <v>1.5</v>
      </c>
      <c r="H30" s="20">
        <f>F30*G30</f>
        <v>1029</v>
      </c>
      <c r="I30" s="2"/>
    </row>
    <row r="31" spans="1:9" ht="15.75" customHeight="1" x14ac:dyDescent="0.2">
      <c r="A31" s="12"/>
      <c r="B31" s="17"/>
      <c r="C31" s="17"/>
      <c r="D31" s="32"/>
      <c r="E31" s="30"/>
      <c r="F31" s="18"/>
      <c r="G31" s="19"/>
      <c r="H31" s="20"/>
      <c r="I31" s="2"/>
    </row>
    <row r="32" spans="1:9" s="5" customFormat="1" ht="12.75" customHeight="1" x14ac:dyDescent="0.2">
      <c r="A32" s="26">
        <v>41972</v>
      </c>
      <c r="B32" s="27" t="s">
        <v>0</v>
      </c>
      <c r="C32" s="28"/>
      <c r="D32" s="29" t="s">
        <v>1</v>
      </c>
      <c r="E32" s="30"/>
      <c r="F32" s="8" t="s">
        <v>2</v>
      </c>
      <c r="G32" s="8" t="s">
        <v>3</v>
      </c>
      <c r="H32" s="8" t="s">
        <v>4</v>
      </c>
      <c r="I32" s="4"/>
    </row>
    <row r="33" spans="1:9" ht="15.75" customHeight="1" x14ac:dyDescent="0.2">
      <c r="A33" s="21"/>
      <c r="B33" s="31" t="s">
        <v>29</v>
      </c>
      <c r="C33" s="31"/>
      <c r="D33" s="32" t="s">
        <v>37</v>
      </c>
      <c r="E33" s="30"/>
      <c r="F33" s="18">
        <v>171.5</v>
      </c>
      <c r="G33" s="19">
        <v>1</v>
      </c>
      <c r="H33" s="20">
        <f>F33*G33</f>
        <v>171.5</v>
      </c>
      <c r="I33" s="2"/>
    </row>
    <row r="34" spans="1:9" ht="15.75" customHeight="1" x14ac:dyDescent="0.2">
      <c r="A34" s="12"/>
      <c r="B34" s="17"/>
      <c r="C34" s="17"/>
      <c r="D34" s="32"/>
      <c r="E34" s="30"/>
      <c r="F34" s="18"/>
      <c r="G34" s="19"/>
      <c r="H34" s="20"/>
      <c r="I34" s="2"/>
    </row>
    <row r="35" spans="1:9" x14ac:dyDescent="0.2">
      <c r="A35" s="12"/>
      <c r="B35" s="33" t="s">
        <v>6</v>
      </c>
      <c r="C35" s="34"/>
      <c r="D35" s="34"/>
      <c r="E35" s="34"/>
      <c r="F35" s="34"/>
      <c r="G35" s="34"/>
      <c r="H35" s="7">
        <f>H30+H33</f>
        <v>1200.5</v>
      </c>
      <c r="I35" s="2"/>
    </row>
    <row r="36" spans="1:9" x14ac:dyDescent="0.2">
      <c r="A36" s="12"/>
      <c r="B36" s="6"/>
      <c r="C36" s="15"/>
      <c r="D36" s="15"/>
      <c r="E36" s="15"/>
      <c r="F36" s="14"/>
      <c r="G36" s="14"/>
      <c r="H36" s="9"/>
      <c r="I36" s="2"/>
    </row>
    <row r="37" spans="1:9" ht="17.100000000000001" customHeight="1" x14ac:dyDescent="0.2">
      <c r="A37" s="37" t="s">
        <v>19</v>
      </c>
      <c r="B37" s="37"/>
      <c r="C37" s="37"/>
      <c r="D37" s="37"/>
      <c r="E37" s="37"/>
      <c r="F37" s="37"/>
      <c r="G37" s="37"/>
      <c r="H37" s="37"/>
    </row>
    <row r="38" spans="1:9" s="5" customFormat="1" ht="12.75" customHeight="1" x14ac:dyDescent="0.2">
      <c r="A38" s="16">
        <v>41948</v>
      </c>
      <c r="B38" s="27" t="s">
        <v>0</v>
      </c>
      <c r="C38" s="27"/>
      <c r="D38" s="29" t="s">
        <v>1</v>
      </c>
      <c r="E38" s="29"/>
      <c r="F38" s="8" t="s">
        <v>2</v>
      </c>
      <c r="G38" s="8" t="s">
        <v>3</v>
      </c>
      <c r="H38" s="8" t="s">
        <v>4</v>
      </c>
      <c r="I38" s="4"/>
    </row>
    <row r="39" spans="1:9" ht="15.75" customHeight="1" x14ac:dyDescent="0.2">
      <c r="A39" s="21"/>
      <c r="B39" s="31" t="s">
        <v>17</v>
      </c>
      <c r="C39" s="31"/>
      <c r="D39" s="32" t="s">
        <v>18</v>
      </c>
      <c r="E39" s="32"/>
      <c r="F39" s="18">
        <v>300</v>
      </c>
      <c r="G39" s="19">
        <v>1</v>
      </c>
      <c r="H39" s="20">
        <f>F39*G39</f>
        <v>300</v>
      </c>
      <c r="I39" s="2"/>
    </row>
    <row r="40" spans="1:9" ht="15.75" customHeight="1" x14ac:dyDescent="0.2">
      <c r="A40" s="12"/>
      <c r="B40" s="17"/>
      <c r="C40" s="17"/>
      <c r="D40" s="32"/>
      <c r="E40" s="32"/>
      <c r="F40" s="18"/>
      <c r="G40" s="19"/>
      <c r="H40" s="20"/>
      <c r="I40" s="2"/>
    </row>
    <row r="41" spans="1:9" x14ac:dyDescent="0.2">
      <c r="A41" s="12"/>
      <c r="B41" s="33" t="s">
        <v>6</v>
      </c>
      <c r="C41" s="33"/>
      <c r="D41" s="33"/>
      <c r="E41" s="33"/>
      <c r="F41" s="33"/>
      <c r="G41" s="33"/>
      <c r="H41" s="7">
        <f>H39</f>
        <v>300</v>
      </c>
      <c r="I41" s="2"/>
    </row>
    <row r="42" spans="1:9" x14ac:dyDescent="0.2">
      <c r="A42" s="12"/>
      <c r="B42" s="6"/>
      <c r="C42" s="15"/>
      <c r="D42" s="15"/>
      <c r="E42" s="15"/>
      <c r="F42" s="14"/>
      <c r="G42" s="14"/>
      <c r="H42" s="9"/>
      <c r="I42" s="2"/>
    </row>
    <row r="43" spans="1:9" ht="17.100000000000001" customHeight="1" x14ac:dyDescent="0.2">
      <c r="A43" s="37" t="s">
        <v>20</v>
      </c>
      <c r="B43" s="37"/>
      <c r="C43" s="37"/>
      <c r="D43" s="37"/>
      <c r="E43" s="37"/>
      <c r="F43" s="37"/>
      <c r="G43" s="37"/>
      <c r="H43" s="37"/>
    </row>
    <row r="44" spans="1:9" s="5" customFormat="1" ht="12.75" customHeight="1" x14ac:dyDescent="0.2">
      <c r="A44" s="16">
        <v>41947</v>
      </c>
      <c r="B44" s="27" t="s">
        <v>0</v>
      </c>
      <c r="C44" s="27"/>
      <c r="D44" s="29" t="s">
        <v>1</v>
      </c>
      <c r="E44" s="29"/>
      <c r="F44" s="8" t="s">
        <v>2</v>
      </c>
      <c r="G44" s="8" t="s">
        <v>3</v>
      </c>
      <c r="H44" s="8" t="s">
        <v>4</v>
      </c>
      <c r="I44" s="4"/>
    </row>
    <row r="45" spans="1:9" ht="15.75" customHeight="1" x14ac:dyDescent="0.2">
      <c r="A45" s="21"/>
      <c r="B45" s="31" t="s">
        <v>17</v>
      </c>
      <c r="C45" s="31"/>
      <c r="D45" s="32" t="s">
        <v>18</v>
      </c>
      <c r="E45" s="32"/>
      <c r="F45" s="18">
        <v>300</v>
      </c>
      <c r="G45" s="19">
        <v>1</v>
      </c>
      <c r="H45" s="20">
        <f>F45*G45</f>
        <v>300</v>
      </c>
      <c r="I45" s="2"/>
    </row>
    <row r="46" spans="1:9" ht="15.75" customHeight="1" x14ac:dyDescent="0.2">
      <c r="A46" s="12"/>
      <c r="B46" s="17"/>
      <c r="C46" s="17"/>
      <c r="D46" s="32"/>
      <c r="E46" s="32"/>
      <c r="F46" s="18"/>
      <c r="G46" s="19"/>
      <c r="H46" s="20"/>
      <c r="I46" s="2"/>
    </row>
    <row r="47" spans="1:9" x14ac:dyDescent="0.2">
      <c r="A47" s="12"/>
      <c r="B47" s="33" t="s">
        <v>6</v>
      </c>
      <c r="C47" s="33"/>
      <c r="D47" s="33"/>
      <c r="E47" s="33"/>
      <c r="F47" s="33"/>
      <c r="G47" s="33"/>
      <c r="H47" s="7">
        <f>H45</f>
        <v>300</v>
      </c>
      <c r="I47" s="2"/>
    </row>
    <row r="48" spans="1:9" x14ac:dyDescent="0.2">
      <c r="A48" s="12"/>
      <c r="B48" s="6"/>
      <c r="C48" s="15"/>
      <c r="D48" s="15"/>
      <c r="E48" s="15"/>
      <c r="F48" s="14"/>
      <c r="G48" s="14"/>
      <c r="H48" s="9"/>
      <c r="I48" s="2"/>
    </row>
    <row r="49" spans="1:9" ht="15" customHeight="1" x14ac:dyDescent="0.2">
      <c r="A49" s="37" t="s">
        <v>33</v>
      </c>
      <c r="B49" s="38"/>
      <c r="C49" s="38"/>
      <c r="D49" s="38"/>
      <c r="E49" s="38"/>
      <c r="F49" s="38"/>
      <c r="G49" s="38"/>
      <c r="H49" s="38"/>
    </row>
    <row r="50" spans="1:9" s="5" customFormat="1" ht="12.75" customHeight="1" x14ac:dyDescent="0.2">
      <c r="A50" s="26">
        <v>41972</v>
      </c>
      <c r="B50" s="27" t="s">
        <v>0</v>
      </c>
      <c r="C50" s="27"/>
      <c r="D50" s="29" t="s">
        <v>1</v>
      </c>
      <c r="E50" s="29"/>
      <c r="F50" s="8" t="s">
        <v>2</v>
      </c>
      <c r="G50" s="8" t="s">
        <v>3</v>
      </c>
      <c r="H50" s="8" t="s">
        <v>4</v>
      </c>
      <c r="I50" s="4"/>
    </row>
    <row r="51" spans="1:9" ht="15.75" customHeight="1" x14ac:dyDescent="0.2">
      <c r="A51" s="21"/>
      <c r="B51" s="31" t="s">
        <v>17</v>
      </c>
      <c r="C51" s="31"/>
      <c r="D51" s="32" t="s">
        <v>37</v>
      </c>
      <c r="E51" s="30"/>
      <c r="F51" s="18">
        <v>343</v>
      </c>
      <c r="G51" s="19">
        <v>1.5</v>
      </c>
      <c r="H51" s="20">
        <f>F51*G51</f>
        <v>514.5</v>
      </c>
      <c r="I51" s="2"/>
    </row>
    <row r="52" spans="1:9" ht="15.75" customHeight="1" x14ac:dyDescent="0.2">
      <c r="A52" s="12"/>
      <c r="B52" s="17"/>
      <c r="C52" s="17"/>
      <c r="D52" s="32"/>
      <c r="E52" s="32"/>
      <c r="F52" s="18"/>
      <c r="G52" s="19"/>
      <c r="H52" s="20"/>
      <c r="I52" s="2"/>
    </row>
    <row r="53" spans="1:9" ht="15.75" customHeight="1" x14ac:dyDescent="0.2">
      <c r="A53" s="21"/>
      <c r="B53" s="31" t="s">
        <v>29</v>
      </c>
      <c r="C53" s="31"/>
      <c r="D53" s="32" t="s">
        <v>37</v>
      </c>
      <c r="E53" s="30"/>
      <c r="F53" s="18">
        <v>1133.6600000000001</v>
      </c>
      <c r="G53" s="19">
        <v>1</v>
      </c>
      <c r="H53" s="20">
        <f>F53*G53</f>
        <v>1133.6600000000001</v>
      </c>
      <c r="I53" s="2"/>
    </row>
    <row r="54" spans="1:9" ht="15.75" customHeight="1" x14ac:dyDescent="0.2">
      <c r="A54" s="12"/>
      <c r="B54" s="17"/>
      <c r="C54" s="17"/>
      <c r="D54" s="32"/>
      <c r="E54" s="32"/>
      <c r="F54" s="18"/>
      <c r="G54" s="19"/>
      <c r="H54" s="20"/>
      <c r="I54" s="2"/>
    </row>
    <row r="55" spans="1:9" x14ac:dyDescent="0.2">
      <c r="A55" s="12"/>
      <c r="B55" s="33" t="s">
        <v>6</v>
      </c>
      <c r="C55" s="34"/>
      <c r="D55" s="34"/>
      <c r="E55" s="34"/>
      <c r="F55" s="34"/>
      <c r="G55" s="34"/>
      <c r="H55" s="7">
        <f>H51+H53</f>
        <v>1648.16</v>
      </c>
      <c r="I55" s="2"/>
    </row>
    <row r="56" spans="1:9" x14ac:dyDescent="0.2">
      <c r="A56" s="12"/>
      <c r="B56" s="24"/>
      <c r="C56" s="25"/>
      <c r="D56" s="25"/>
      <c r="E56" s="25"/>
      <c r="F56" s="25"/>
      <c r="G56" s="25"/>
      <c r="H56" s="7"/>
      <c r="I56" s="2"/>
    </row>
    <row r="57" spans="1:9" ht="15" customHeight="1" x14ac:dyDescent="0.2">
      <c r="A57" s="37" t="s">
        <v>35</v>
      </c>
      <c r="B57" s="38"/>
      <c r="C57" s="38"/>
      <c r="D57" s="38"/>
      <c r="E57" s="38"/>
      <c r="F57" s="38"/>
      <c r="G57" s="38"/>
      <c r="H57" s="38"/>
    </row>
    <row r="58" spans="1:9" s="5" customFormat="1" ht="12.75" customHeight="1" x14ac:dyDescent="0.2">
      <c r="A58" s="26">
        <v>41956</v>
      </c>
      <c r="B58" s="27" t="s">
        <v>0</v>
      </c>
      <c r="C58" s="27"/>
      <c r="D58" s="29" t="s">
        <v>1</v>
      </c>
      <c r="E58" s="29"/>
      <c r="F58" s="8" t="s">
        <v>2</v>
      </c>
      <c r="G58" s="8" t="s">
        <v>3</v>
      </c>
      <c r="H58" s="8" t="s">
        <v>4</v>
      </c>
      <c r="I58" s="4"/>
    </row>
    <row r="59" spans="1:9" ht="15.75" customHeight="1" x14ac:dyDescent="0.2">
      <c r="A59" s="21"/>
      <c r="B59" s="31" t="s">
        <v>29</v>
      </c>
      <c r="C59" s="31"/>
      <c r="D59" s="32" t="s">
        <v>40</v>
      </c>
      <c r="E59" s="30"/>
      <c r="F59" s="18">
        <v>171.5</v>
      </c>
      <c r="G59" s="19">
        <v>1</v>
      </c>
      <c r="H59" s="20">
        <f>F59*G59</f>
        <v>171.5</v>
      </c>
      <c r="I59" s="2"/>
    </row>
    <row r="60" spans="1:9" ht="15.75" customHeight="1" x14ac:dyDescent="0.2">
      <c r="A60" s="12"/>
      <c r="B60" s="17"/>
      <c r="C60" s="17"/>
      <c r="D60" s="32"/>
      <c r="E60" s="32"/>
      <c r="F60" s="18"/>
      <c r="G60" s="19"/>
      <c r="H60" s="20"/>
      <c r="I60" s="2"/>
    </row>
    <row r="61" spans="1:9" s="5" customFormat="1" ht="12.75" customHeight="1" x14ac:dyDescent="0.2">
      <c r="A61" s="26">
        <v>41957</v>
      </c>
      <c r="B61" s="27" t="s">
        <v>0</v>
      </c>
      <c r="C61" s="28"/>
      <c r="D61" s="29" t="s">
        <v>1</v>
      </c>
      <c r="E61" s="30"/>
      <c r="F61" s="8" t="s">
        <v>2</v>
      </c>
      <c r="G61" s="8" t="s">
        <v>3</v>
      </c>
      <c r="H61" s="8" t="s">
        <v>4</v>
      </c>
      <c r="I61" s="4"/>
    </row>
    <row r="62" spans="1:9" ht="15.75" customHeight="1" x14ac:dyDescent="0.2">
      <c r="A62" s="21"/>
      <c r="B62" s="31" t="s">
        <v>29</v>
      </c>
      <c r="C62" s="31"/>
      <c r="D62" s="32" t="s">
        <v>39</v>
      </c>
      <c r="E62" s="30"/>
      <c r="F62" s="18">
        <v>171.5</v>
      </c>
      <c r="G62" s="19">
        <v>1</v>
      </c>
      <c r="H62" s="20">
        <f>F62*G62</f>
        <v>171.5</v>
      </c>
      <c r="I62" s="2"/>
    </row>
    <row r="63" spans="1:9" ht="15.75" customHeight="1" x14ac:dyDescent="0.2">
      <c r="A63" s="12"/>
      <c r="B63" s="17"/>
      <c r="C63" s="17"/>
      <c r="D63" s="32"/>
      <c r="E63" s="30"/>
      <c r="F63" s="18"/>
      <c r="G63" s="19"/>
      <c r="H63" s="20"/>
      <c r="I63" s="2"/>
    </row>
    <row r="64" spans="1:9" s="5" customFormat="1" ht="12.75" customHeight="1" x14ac:dyDescent="0.2">
      <c r="A64" s="26">
        <v>41968</v>
      </c>
      <c r="B64" s="27" t="s">
        <v>0</v>
      </c>
      <c r="C64" s="28"/>
      <c r="D64" s="29" t="s">
        <v>1</v>
      </c>
      <c r="E64" s="30"/>
      <c r="F64" s="8" t="s">
        <v>2</v>
      </c>
      <c r="G64" s="8" t="s">
        <v>3</v>
      </c>
      <c r="H64" s="8" t="s">
        <v>4</v>
      </c>
      <c r="I64" s="4"/>
    </row>
    <row r="65" spans="1:9" ht="15.75" customHeight="1" x14ac:dyDescent="0.2">
      <c r="A65" s="21"/>
      <c r="B65" s="31" t="s">
        <v>29</v>
      </c>
      <c r="C65" s="31"/>
      <c r="D65" s="32" t="s">
        <v>38</v>
      </c>
      <c r="E65" s="30"/>
      <c r="F65" s="18">
        <v>171.5</v>
      </c>
      <c r="G65" s="19">
        <v>1</v>
      </c>
      <c r="H65" s="20">
        <f>F65*G65</f>
        <v>171.5</v>
      </c>
      <c r="I65" s="2"/>
    </row>
    <row r="66" spans="1:9" ht="15.75" customHeight="1" x14ac:dyDescent="0.2">
      <c r="A66" s="12"/>
      <c r="B66" s="17"/>
      <c r="C66" s="17"/>
      <c r="D66" s="32"/>
      <c r="E66" s="30"/>
      <c r="F66" s="18"/>
      <c r="G66" s="19"/>
      <c r="H66" s="20"/>
      <c r="I66" s="2"/>
    </row>
    <row r="67" spans="1:9" s="5" customFormat="1" ht="12.75" customHeight="1" x14ac:dyDescent="0.2">
      <c r="A67" s="26">
        <v>41972</v>
      </c>
      <c r="B67" s="27" t="s">
        <v>0</v>
      </c>
      <c r="C67" s="28"/>
      <c r="D67" s="29" t="s">
        <v>1</v>
      </c>
      <c r="E67" s="30"/>
      <c r="F67" s="8" t="s">
        <v>2</v>
      </c>
      <c r="G67" s="8" t="s">
        <v>3</v>
      </c>
      <c r="H67" s="8" t="s">
        <v>4</v>
      </c>
      <c r="I67" s="4"/>
    </row>
    <row r="68" spans="1:9" ht="15.75" customHeight="1" x14ac:dyDescent="0.2">
      <c r="A68" s="21"/>
      <c r="B68" s="31" t="s">
        <v>29</v>
      </c>
      <c r="C68" s="31"/>
      <c r="D68" s="32" t="s">
        <v>37</v>
      </c>
      <c r="E68" s="30"/>
      <c r="F68" s="18">
        <v>171.5</v>
      </c>
      <c r="G68" s="19">
        <v>1</v>
      </c>
      <c r="H68" s="20">
        <f>F68*G68</f>
        <v>171.5</v>
      </c>
      <c r="I68" s="2"/>
    </row>
    <row r="69" spans="1:9" ht="15.75" customHeight="1" x14ac:dyDescent="0.2">
      <c r="A69" s="12"/>
      <c r="B69" s="17"/>
      <c r="C69" s="17"/>
      <c r="D69" s="32"/>
      <c r="E69" s="30"/>
      <c r="F69" s="18"/>
      <c r="G69" s="19"/>
      <c r="H69" s="20"/>
      <c r="I69" s="2"/>
    </row>
    <row r="70" spans="1:9" x14ac:dyDescent="0.2">
      <c r="A70" s="12"/>
      <c r="B70" s="33" t="s">
        <v>6</v>
      </c>
      <c r="C70" s="34"/>
      <c r="D70" s="34"/>
      <c r="E70" s="34"/>
      <c r="F70" s="34"/>
      <c r="G70" s="34"/>
      <c r="H70" s="22">
        <f>H59+H62+H65+H68</f>
        <v>686</v>
      </c>
      <c r="I70" s="2"/>
    </row>
    <row r="71" spans="1:9" x14ac:dyDescent="0.2">
      <c r="A71" s="12"/>
      <c r="B71" s="24"/>
      <c r="C71" s="25"/>
      <c r="D71" s="25"/>
      <c r="E71" s="25"/>
      <c r="F71" s="25"/>
      <c r="G71" s="25"/>
      <c r="H71" s="7"/>
      <c r="I71" s="2"/>
    </row>
    <row r="72" spans="1:9" ht="17.100000000000001" customHeight="1" x14ac:dyDescent="0.2">
      <c r="A72" s="37" t="s">
        <v>21</v>
      </c>
      <c r="B72" s="37"/>
      <c r="C72" s="37"/>
      <c r="D72" s="37"/>
      <c r="E72" s="37"/>
      <c r="F72" s="37"/>
      <c r="G72" s="37"/>
      <c r="H72" s="37"/>
    </row>
    <row r="73" spans="1:9" s="5" customFormat="1" ht="12.75" customHeight="1" x14ac:dyDescent="0.2">
      <c r="A73" s="16">
        <v>41948</v>
      </c>
      <c r="B73" s="27" t="s">
        <v>0</v>
      </c>
      <c r="C73" s="27"/>
      <c r="D73" s="29" t="s">
        <v>1</v>
      </c>
      <c r="E73" s="29"/>
      <c r="F73" s="8" t="s">
        <v>2</v>
      </c>
      <c r="G73" s="8" t="s">
        <v>3</v>
      </c>
      <c r="H73" s="8" t="s">
        <v>4</v>
      </c>
      <c r="I73" s="4"/>
    </row>
    <row r="74" spans="1:9" ht="15.75" customHeight="1" x14ac:dyDescent="0.2">
      <c r="A74" s="21"/>
      <c r="B74" s="31" t="s">
        <v>17</v>
      </c>
      <c r="C74" s="31"/>
      <c r="D74" s="32" t="s">
        <v>18</v>
      </c>
      <c r="E74" s="32"/>
      <c r="F74" s="18">
        <v>300</v>
      </c>
      <c r="G74" s="19">
        <v>1</v>
      </c>
      <c r="H74" s="20">
        <f>F74*G74</f>
        <v>300</v>
      </c>
      <c r="I74" s="2"/>
    </row>
    <row r="75" spans="1:9" ht="15.75" customHeight="1" x14ac:dyDescent="0.2">
      <c r="A75" s="12"/>
      <c r="B75" s="17"/>
      <c r="C75" s="17"/>
      <c r="D75" s="32"/>
      <c r="E75" s="32"/>
      <c r="F75" s="18"/>
      <c r="G75" s="19"/>
      <c r="H75" s="20"/>
      <c r="I75" s="2"/>
    </row>
    <row r="76" spans="1:9" x14ac:dyDescent="0.2">
      <c r="A76" s="12"/>
      <c r="B76" s="33" t="s">
        <v>6</v>
      </c>
      <c r="C76" s="33"/>
      <c r="D76" s="33"/>
      <c r="E76" s="33"/>
      <c r="F76" s="33"/>
      <c r="G76" s="33"/>
      <c r="H76" s="7">
        <f>H74</f>
        <v>300</v>
      </c>
      <c r="I76" s="2"/>
    </row>
    <row r="77" spans="1:9" x14ac:dyDescent="0.2">
      <c r="A77" s="12"/>
      <c r="B77" s="6"/>
      <c r="C77" s="15"/>
      <c r="D77" s="15"/>
      <c r="E77" s="15"/>
      <c r="F77" s="14"/>
      <c r="G77" s="14"/>
      <c r="H77" s="9"/>
      <c r="I77" s="2"/>
    </row>
    <row r="78" spans="1:9" ht="17.100000000000001" customHeight="1" x14ac:dyDescent="0.2">
      <c r="A78" s="37" t="s">
        <v>22</v>
      </c>
      <c r="B78" s="37"/>
      <c r="C78" s="37"/>
      <c r="D78" s="37"/>
      <c r="E78" s="37"/>
      <c r="F78" s="37"/>
      <c r="G78" s="37"/>
      <c r="H78" s="37"/>
    </row>
    <row r="79" spans="1:9" s="5" customFormat="1" ht="12.75" customHeight="1" x14ac:dyDescent="0.2">
      <c r="A79" s="16">
        <v>41949</v>
      </c>
      <c r="B79" s="27" t="s">
        <v>0</v>
      </c>
      <c r="C79" s="27"/>
      <c r="D79" s="29" t="s">
        <v>1</v>
      </c>
      <c r="E79" s="29"/>
      <c r="F79" s="8" t="s">
        <v>2</v>
      </c>
      <c r="G79" s="8" t="s">
        <v>3</v>
      </c>
      <c r="H79" s="8" t="s">
        <v>4</v>
      </c>
      <c r="I79" s="4"/>
    </row>
    <row r="80" spans="1:9" ht="15.75" customHeight="1" x14ac:dyDescent="0.2">
      <c r="A80" s="21"/>
      <c r="B80" s="31" t="s">
        <v>17</v>
      </c>
      <c r="C80" s="31"/>
      <c r="D80" s="32" t="s">
        <v>18</v>
      </c>
      <c r="E80" s="32"/>
      <c r="F80" s="18">
        <v>300</v>
      </c>
      <c r="G80" s="19">
        <v>1</v>
      </c>
      <c r="H80" s="20">
        <f>F80*G80</f>
        <v>300</v>
      </c>
      <c r="I80" s="2"/>
    </row>
    <row r="81" spans="1:9" ht="15.75" customHeight="1" x14ac:dyDescent="0.2">
      <c r="A81" s="12"/>
      <c r="B81" s="17"/>
      <c r="C81" s="17"/>
      <c r="D81" s="32"/>
      <c r="E81" s="32"/>
      <c r="F81" s="18"/>
      <c r="G81" s="19"/>
      <c r="H81" s="20"/>
      <c r="I81" s="2"/>
    </row>
    <row r="82" spans="1:9" x14ac:dyDescent="0.2">
      <c r="A82" s="12"/>
      <c r="B82" s="33" t="s">
        <v>6</v>
      </c>
      <c r="C82" s="33"/>
      <c r="D82" s="33"/>
      <c r="E82" s="33"/>
      <c r="F82" s="33"/>
      <c r="G82" s="33"/>
      <c r="H82" s="7">
        <f>H80</f>
        <v>300</v>
      </c>
      <c r="I82" s="2"/>
    </row>
    <row r="83" spans="1:9" x14ac:dyDescent="0.2">
      <c r="A83" s="12"/>
      <c r="B83" s="6"/>
      <c r="C83" s="15"/>
      <c r="D83" s="15"/>
      <c r="E83" s="15"/>
      <c r="F83" s="14"/>
      <c r="G83" s="14"/>
      <c r="H83" s="9"/>
      <c r="I83" s="2"/>
    </row>
    <row r="84" spans="1:9" ht="17.100000000000001" customHeight="1" x14ac:dyDescent="0.2">
      <c r="A84" s="37" t="s">
        <v>23</v>
      </c>
      <c r="B84" s="37"/>
      <c r="C84" s="37"/>
      <c r="D84" s="37"/>
      <c r="E84" s="37"/>
      <c r="F84" s="37"/>
      <c r="G84" s="37"/>
      <c r="H84" s="37"/>
    </row>
    <row r="85" spans="1:9" s="5" customFormat="1" ht="12.75" customHeight="1" x14ac:dyDescent="0.2">
      <c r="A85" s="16">
        <v>41947</v>
      </c>
      <c r="B85" s="27" t="s">
        <v>0</v>
      </c>
      <c r="C85" s="27"/>
      <c r="D85" s="29" t="s">
        <v>1</v>
      </c>
      <c r="E85" s="29"/>
      <c r="F85" s="8" t="s">
        <v>2</v>
      </c>
      <c r="G85" s="8" t="s">
        <v>3</v>
      </c>
      <c r="H85" s="8" t="s">
        <v>4</v>
      </c>
      <c r="I85" s="4"/>
    </row>
    <row r="86" spans="1:9" ht="15.75" customHeight="1" x14ac:dyDescent="0.2">
      <c r="A86" s="21"/>
      <c r="B86" s="31" t="s">
        <v>17</v>
      </c>
      <c r="C86" s="31"/>
      <c r="D86" s="32" t="s">
        <v>18</v>
      </c>
      <c r="E86" s="32"/>
      <c r="F86" s="18">
        <v>300</v>
      </c>
      <c r="G86" s="19">
        <v>1</v>
      </c>
      <c r="H86" s="20">
        <f>F86*G86</f>
        <v>300</v>
      </c>
      <c r="I86" s="2"/>
    </row>
    <row r="87" spans="1:9" ht="15.75" customHeight="1" x14ac:dyDescent="0.2">
      <c r="A87" s="12"/>
      <c r="B87" s="17"/>
      <c r="C87" s="17"/>
      <c r="D87" s="32"/>
      <c r="E87" s="32"/>
      <c r="F87" s="18"/>
      <c r="G87" s="19"/>
      <c r="H87" s="20"/>
      <c r="I87" s="2"/>
    </row>
    <row r="88" spans="1:9" x14ac:dyDescent="0.2">
      <c r="A88" s="12"/>
      <c r="B88" s="33" t="s">
        <v>6</v>
      </c>
      <c r="C88" s="33"/>
      <c r="D88" s="33"/>
      <c r="E88" s="33"/>
      <c r="F88" s="33"/>
      <c r="G88" s="33"/>
      <c r="H88" s="7">
        <f>H86</f>
        <v>300</v>
      </c>
      <c r="I88" s="2"/>
    </row>
    <row r="89" spans="1:9" x14ac:dyDescent="0.2">
      <c r="A89" s="12"/>
      <c r="B89" s="6"/>
      <c r="C89" s="15"/>
      <c r="D89" s="15"/>
      <c r="E89" s="15"/>
      <c r="F89" s="14"/>
      <c r="G89" s="14"/>
      <c r="H89" s="9"/>
      <c r="I89" s="2"/>
    </row>
    <row r="90" spans="1:9" ht="17.100000000000001" customHeight="1" x14ac:dyDescent="0.2">
      <c r="A90" s="37" t="s">
        <v>30</v>
      </c>
      <c r="B90" s="38"/>
      <c r="C90" s="38"/>
      <c r="D90" s="38"/>
      <c r="E90" s="38"/>
      <c r="F90" s="38"/>
      <c r="G90" s="38"/>
      <c r="H90" s="38"/>
    </row>
    <row r="91" spans="1:9" s="5" customFormat="1" ht="12.75" customHeight="1" x14ac:dyDescent="0.2">
      <c r="A91" s="26">
        <v>41957</v>
      </c>
      <c r="B91" s="27" t="s">
        <v>0</v>
      </c>
      <c r="C91" s="28"/>
      <c r="D91" s="29" t="s">
        <v>1</v>
      </c>
      <c r="E91" s="30"/>
      <c r="F91" s="8" t="s">
        <v>2</v>
      </c>
      <c r="G91" s="8" t="s">
        <v>3</v>
      </c>
      <c r="H91" s="8" t="s">
        <v>4</v>
      </c>
      <c r="I91" s="4"/>
    </row>
    <row r="92" spans="1:9" ht="15.75" customHeight="1" x14ac:dyDescent="0.2">
      <c r="A92" s="21"/>
      <c r="B92" s="31" t="s">
        <v>29</v>
      </c>
      <c r="C92" s="31"/>
      <c r="D92" s="32" t="s">
        <v>36</v>
      </c>
      <c r="E92" s="30"/>
      <c r="F92" s="18">
        <v>171.5</v>
      </c>
      <c r="G92" s="19">
        <v>1</v>
      </c>
      <c r="H92" s="20">
        <f>F92*G92</f>
        <v>171.5</v>
      </c>
      <c r="I92" s="2"/>
    </row>
    <row r="93" spans="1:9" ht="15.75" customHeight="1" x14ac:dyDescent="0.2">
      <c r="A93" s="12"/>
      <c r="B93" s="17"/>
      <c r="C93" s="17"/>
      <c r="D93" s="32"/>
      <c r="E93" s="30"/>
      <c r="F93" s="18"/>
      <c r="G93" s="19"/>
      <c r="H93" s="20"/>
      <c r="I93" s="2"/>
    </row>
    <row r="94" spans="1:9" s="5" customFormat="1" ht="12.75" customHeight="1" x14ac:dyDescent="0.2">
      <c r="A94" s="26">
        <v>41968</v>
      </c>
      <c r="B94" s="27" t="s">
        <v>0</v>
      </c>
      <c r="C94" s="28"/>
      <c r="D94" s="29" t="s">
        <v>1</v>
      </c>
      <c r="E94" s="30"/>
      <c r="F94" s="8" t="s">
        <v>2</v>
      </c>
      <c r="G94" s="8" t="s">
        <v>3</v>
      </c>
      <c r="H94" s="8" t="s">
        <v>4</v>
      </c>
      <c r="I94" s="4"/>
    </row>
    <row r="95" spans="1:9" ht="15.75" customHeight="1" x14ac:dyDescent="0.2">
      <c r="A95" s="21"/>
      <c r="B95" s="31" t="s">
        <v>29</v>
      </c>
      <c r="C95" s="31"/>
      <c r="D95" s="32" t="s">
        <v>38</v>
      </c>
      <c r="E95" s="30"/>
      <c r="F95" s="18">
        <v>171.5</v>
      </c>
      <c r="G95" s="19">
        <v>1</v>
      </c>
      <c r="H95" s="20">
        <f>F95*G95</f>
        <v>171.5</v>
      </c>
      <c r="I95" s="2"/>
    </row>
    <row r="96" spans="1:9" ht="15.75" customHeight="1" x14ac:dyDescent="0.2">
      <c r="A96" s="12"/>
      <c r="B96" s="17"/>
      <c r="C96" s="17"/>
      <c r="D96" s="32"/>
      <c r="E96" s="30"/>
      <c r="F96" s="18"/>
      <c r="G96" s="19"/>
      <c r="H96" s="20"/>
      <c r="I96" s="2"/>
    </row>
    <row r="97" spans="1:9" s="5" customFormat="1" ht="12.75" customHeight="1" x14ac:dyDescent="0.2">
      <c r="A97" s="26">
        <v>41972</v>
      </c>
      <c r="B97" s="27" t="s">
        <v>0</v>
      </c>
      <c r="C97" s="28"/>
      <c r="D97" s="29" t="s">
        <v>1</v>
      </c>
      <c r="E97" s="30"/>
      <c r="F97" s="8" t="s">
        <v>2</v>
      </c>
      <c r="G97" s="8" t="s">
        <v>3</v>
      </c>
      <c r="H97" s="8" t="s">
        <v>4</v>
      </c>
      <c r="I97" s="4"/>
    </row>
    <row r="98" spans="1:9" ht="15.75" customHeight="1" x14ac:dyDescent="0.2">
      <c r="A98" s="21"/>
      <c r="B98" s="31" t="s">
        <v>29</v>
      </c>
      <c r="C98" s="31"/>
      <c r="D98" s="32" t="s">
        <v>37</v>
      </c>
      <c r="E98" s="30"/>
      <c r="F98" s="18">
        <v>171.5</v>
      </c>
      <c r="G98" s="19">
        <v>1</v>
      </c>
      <c r="H98" s="20">
        <f>F98*G98</f>
        <v>171.5</v>
      </c>
      <c r="I98" s="2"/>
    </row>
    <row r="99" spans="1:9" ht="15.75" customHeight="1" x14ac:dyDescent="0.2">
      <c r="A99" s="12"/>
      <c r="B99" s="17"/>
      <c r="C99" s="17"/>
      <c r="D99" s="32"/>
      <c r="E99" s="30"/>
      <c r="F99" s="18"/>
      <c r="G99" s="19"/>
      <c r="H99" s="20"/>
      <c r="I99" s="2"/>
    </row>
    <row r="100" spans="1:9" x14ac:dyDescent="0.2">
      <c r="A100" s="12"/>
      <c r="B100" s="33" t="s">
        <v>6</v>
      </c>
      <c r="C100" s="34"/>
      <c r="D100" s="34"/>
      <c r="E100" s="34"/>
      <c r="F100" s="34"/>
      <c r="G100" s="34"/>
      <c r="H100" s="22">
        <f>H92+H95+H98</f>
        <v>514.5</v>
      </c>
      <c r="I100" s="2"/>
    </row>
    <row r="101" spans="1:9" x14ac:dyDescent="0.2">
      <c r="A101" s="12"/>
      <c r="B101" s="6"/>
      <c r="C101" s="23"/>
      <c r="D101" s="23"/>
      <c r="E101" s="23"/>
      <c r="F101" s="25"/>
      <c r="G101" s="25"/>
      <c r="H101" s="9"/>
      <c r="I101" s="2"/>
    </row>
    <row r="102" spans="1:9" ht="17.100000000000001" customHeight="1" x14ac:dyDescent="0.2">
      <c r="A102" s="37" t="s">
        <v>32</v>
      </c>
      <c r="B102" s="38"/>
      <c r="C102" s="38"/>
      <c r="D102" s="38"/>
      <c r="E102" s="38"/>
      <c r="F102" s="38"/>
      <c r="G102" s="38"/>
      <c r="H102" s="38"/>
    </row>
    <row r="103" spans="1:9" s="5" customFormat="1" ht="12.75" customHeight="1" x14ac:dyDescent="0.2">
      <c r="A103" s="26">
        <v>41947</v>
      </c>
      <c r="B103" s="27" t="s">
        <v>0</v>
      </c>
      <c r="C103" s="27"/>
      <c r="D103" s="29" t="s">
        <v>1</v>
      </c>
      <c r="E103" s="29"/>
      <c r="F103" s="8" t="s">
        <v>2</v>
      </c>
      <c r="G103" s="8" t="s">
        <v>3</v>
      </c>
      <c r="H103" s="8" t="s">
        <v>4</v>
      </c>
      <c r="I103" s="4"/>
    </row>
    <row r="104" spans="1:9" ht="15.75" customHeight="1" x14ac:dyDescent="0.2">
      <c r="A104" s="21"/>
      <c r="B104" s="31" t="s">
        <v>17</v>
      </c>
      <c r="C104" s="31"/>
      <c r="D104" s="32" t="s">
        <v>41</v>
      </c>
      <c r="E104" s="32"/>
      <c r="F104" s="18">
        <v>343</v>
      </c>
      <c r="G104" s="19">
        <v>0.5</v>
      </c>
      <c r="H104" s="20">
        <f>F104*G104</f>
        <v>171.5</v>
      </c>
      <c r="I104" s="2"/>
    </row>
    <row r="105" spans="1:9" ht="15.75" customHeight="1" x14ac:dyDescent="0.2">
      <c r="A105" s="12"/>
      <c r="B105" s="17"/>
      <c r="C105" s="17"/>
      <c r="D105" s="32"/>
      <c r="E105" s="32"/>
      <c r="F105" s="18"/>
      <c r="G105" s="19"/>
      <c r="H105" s="20"/>
      <c r="I105" s="2"/>
    </row>
    <row r="106" spans="1:9" ht="15.75" customHeight="1" x14ac:dyDescent="0.2">
      <c r="A106" s="21"/>
      <c r="B106" s="31" t="s">
        <v>29</v>
      </c>
      <c r="C106" s="31"/>
      <c r="D106" s="32" t="s">
        <v>41</v>
      </c>
      <c r="E106" s="32"/>
      <c r="F106" s="18">
        <v>177.7</v>
      </c>
      <c r="G106" s="19">
        <v>1</v>
      </c>
      <c r="H106" s="20">
        <f>F106*G106</f>
        <v>177.7</v>
      </c>
      <c r="I106" s="2"/>
    </row>
    <row r="107" spans="1:9" ht="15.75" customHeight="1" x14ac:dyDescent="0.2">
      <c r="A107" s="12"/>
      <c r="B107" s="17"/>
      <c r="C107" s="17"/>
      <c r="D107" s="32"/>
      <c r="E107" s="32"/>
      <c r="F107" s="18"/>
      <c r="G107" s="19"/>
      <c r="H107" s="20"/>
      <c r="I107" s="2"/>
    </row>
    <row r="108" spans="1:9" s="5" customFormat="1" ht="12.75" customHeight="1" x14ac:dyDescent="0.2">
      <c r="A108" s="26">
        <v>41957</v>
      </c>
      <c r="B108" s="27" t="s">
        <v>0</v>
      </c>
      <c r="C108" s="28"/>
      <c r="D108" s="29" t="s">
        <v>1</v>
      </c>
      <c r="E108" s="30"/>
      <c r="F108" s="8" t="s">
        <v>2</v>
      </c>
      <c r="G108" s="8" t="s">
        <v>3</v>
      </c>
      <c r="H108" s="8" t="s">
        <v>4</v>
      </c>
      <c r="I108" s="4"/>
    </row>
    <row r="109" spans="1:9" ht="15.75" customHeight="1" x14ac:dyDescent="0.2">
      <c r="A109" s="21"/>
      <c r="B109" s="31" t="s">
        <v>17</v>
      </c>
      <c r="C109" s="31"/>
      <c r="D109" s="32" t="s">
        <v>39</v>
      </c>
      <c r="E109" s="30"/>
      <c r="F109" s="40">
        <v>343</v>
      </c>
      <c r="G109" s="41">
        <v>1.5</v>
      </c>
      <c r="H109" s="42">
        <f>F109*G109</f>
        <v>514.5</v>
      </c>
      <c r="I109" s="2"/>
    </row>
    <row r="110" spans="1:9" ht="15.75" customHeight="1" x14ac:dyDescent="0.2">
      <c r="A110" s="21"/>
      <c r="B110" s="31"/>
      <c r="C110" s="31"/>
      <c r="D110" s="32" t="s">
        <v>36</v>
      </c>
      <c r="E110" s="30"/>
      <c r="F110" s="40"/>
      <c r="G110" s="41"/>
      <c r="H110" s="42"/>
      <c r="I110" s="2"/>
    </row>
    <row r="111" spans="1:9" ht="15.75" customHeight="1" x14ac:dyDescent="0.2">
      <c r="A111" s="12"/>
      <c r="B111" s="17"/>
      <c r="C111" s="17"/>
      <c r="D111" s="32"/>
      <c r="E111" s="30"/>
      <c r="F111" s="18"/>
      <c r="G111" s="19"/>
      <c r="H111" s="20"/>
      <c r="I111" s="2"/>
    </row>
    <row r="112" spans="1:9" ht="15.75" customHeight="1" x14ac:dyDescent="0.2">
      <c r="A112" s="21"/>
      <c r="B112" s="31" t="s">
        <v>29</v>
      </c>
      <c r="C112" s="31"/>
      <c r="D112" s="32" t="s">
        <v>39</v>
      </c>
      <c r="E112" s="30"/>
      <c r="F112" s="40">
        <v>554.01</v>
      </c>
      <c r="G112" s="41">
        <v>1</v>
      </c>
      <c r="H112" s="42">
        <f>F112*G112</f>
        <v>554.01</v>
      </c>
      <c r="I112" s="2"/>
    </row>
    <row r="113" spans="1:9" ht="15.75" customHeight="1" x14ac:dyDescent="0.2">
      <c r="A113" s="21"/>
      <c r="B113" s="31"/>
      <c r="C113" s="31"/>
      <c r="D113" s="32" t="s">
        <v>36</v>
      </c>
      <c r="E113" s="30"/>
      <c r="F113" s="40"/>
      <c r="G113" s="41"/>
      <c r="H113" s="42"/>
      <c r="I113" s="2"/>
    </row>
    <row r="114" spans="1:9" ht="15.75" customHeight="1" x14ac:dyDescent="0.2">
      <c r="A114" s="12"/>
      <c r="B114" s="17"/>
      <c r="C114" s="17"/>
      <c r="D114" s="32"/>
      <c r="E114" s="30"/>
      <c r="F114" s="18"/>
      <c r="G114" s="19"/>
      <c r="H114" s="20"/>
      <c r="I114" s="2"/>
    </row>
    <row r="115" spans="1:9" s="5" customFormat="1" ht="12.75" customHeight="1" x14ac:dyDescent="0.2">
      <c r="A115" s="26">
        <v>41972</v>
      </c>
      <c r="B115" s="27" t="s">
        <v>0</v>
      </c>
      <c r="C115" s="27"/>
      <c r="D115" s="29" t="s">
        <v>1</v>
      </c>
      <c r="E115" s="29"/>
      <c r="F115" s="8" t="s">
        <v>2</v>
      </c>
      <c r="G115" s="8" t="s">
        <v>3</v>
      </c>
      <c r="H115" s="8" t="s">
        <v>4</v>
      </c>
      <c r="I115" s="4"/>
    </row>
    <row r="116" spans="1:9" ht="15.75" customHeight="1" x14ac:dyDescent="0.2">
      <c r="A116" s="21"/>
      <c r="B116" s="31" t="s">
        <v>17</v>
      </c>
      <c r="C116" s="31"/>
      <c r="D116" s="32" t="s">
        <v>37</v>
      </c>
      <c r="E116" s="30"/>
      <c r="F116" s="18">
        <v>343</v>
      </c>
      <c r="G116" s="19">
        <v>1.5</v>
      </c>
      <c r="H116" s="20">
        <f>F116*G116</f>
        <v>514.5</v>
      </c>
      <c r="I116" s="2"/>
    </row>
    <row r="117" spans="1:9" ht="15.75" customHeight="1" x14ac:dyDescent="0.2">
      <c r="A117" s="12"/>
      <c r="B117" s="17"/>
      <c r="C117" s="17"/>
      <c r="D117" s="32"/>
      <c r="E117" s="32"/>
      <c r="F117" s="18"/>
      <c r="G117" s="19"/>
      <c r="H117" s="20"/>
      <c r="I117" s="2"/>
    </row>
    <row r="118" spans="1:9" ht="15.75" customHeight="1" x14ac:dyDescent="0.2">
      <c r="A118" s="21"/>
      <c r="B118" s="31" t="s">
        <v>29</v>
      </c>
      <c r="C118" s="31"/>
      <c r="D118" s="32" t="s">
        <v>37</v>
      </c>
      <c r="E118" s="30"/>
      <c r="F118" s="18">
        <v>566.83000000000004</v>
      </c>
      <c r="G118" s="19">
        <v>1</v>
      </c>
      <c r="H118" s="20">
        <f>F118*G118</f>
        <v>566.83000000000004</v>
      </c>
      <c r="I118" s="2"/>
    </row>
    <row r="119" spans="1:9" ht="15.75" customHeight="1" x14ac:dyDescent="0.2">
      <c r="A119" s="12"/>
      <c r="B119" s="17"/>
      <c r="C119" s="17"/>
      <c r="D119" s="32"/>
      <c r="E119" s="32"/>
      <c r="F119" s="18"/>
      <c r="G119" s="19"/>
      <c r="H119" s="20"/>
      <c r="I119" s="2"/>
    </row>
    <row r="120" spans="1:9" x14ac:dyDescent="0.2">
      <c r="A120" s="12"/>
      <c r="B120" s="33" t="s">
        <v>6</v>
      </c>
      <c r="C120" s="34"/>
      <c r="D120" s="34"/>
      <c r="E120" s="34"/>
      <c r="F120" s="34"/>
      <c r="G120" s="34"/>
      <c r="H120" s="7">
        <f>H104+H106+H109+H112+H116+H118</f>
        <v>2499.04</v>
      </c>
      <c r="I120" s="2"/>
    </row>
    <row r="121" spans="1:9" x14ac:dyDescent="0.2">
      <c r="A121" s="12"/>
      <c r="B121" s="24"/>
      <c r="C121" s="25"/>
      <c r="D121" s="25"/>
      <c r="E121" s="25"/>
      <c r="F121" s="25"/>
      <c r="G121" s="25"/>
      <c r="H121" s="7"/>
      <c r="I121" s="2"/>
    </row>
    <row r="122" spans="1:9" ht="17.100000000000001" customHeight="1" x14ac:dyDescent="0.2">
      <c r="A122" s="37" t="s">
        <v>7</v>
      </c>
      <c r="B122" s="38"/>
      <c r="C122" s="38"/>
      <c r="D122" s="38"/>
      <c r="E122" s="38"/>
      <c r="F122" s="38"/>
      <c r="G122" s="38"/>
      <c r="H122" s="38"/>
    </row>
    <row r="123" spans="1:9" s="5" customFormat="1" ht="12.75" customHeight="1" x14ac:dyDescent="0.2">
      <c r="A123" s="39" t="s">
        <v>16</v>
      </c>
      <c r="B123" s="27" t="s">
        <v>0</v>
      </c>
      <c r="C123" s="28"/>
      <c r="D123" s="29" t="s">
        <v>1</v>
      </c>
      <c r="E123" s="30"/>
      <c r="F123" s="8" t="s">
        <v>2</v>
      </c>
      <c r="G123" s="8" t="s">
        <v>3</v>
      </c>
      <c r="H123" s="8" t="s">
        <v>4</v>
      </c>
      <c r="I123" s="4"/>
    </row>
    <row r="124" spans="1:9" ht="15.75" customHeight="1" x14ac:dyDescent="0.2">
      <c r="A124" s="39"/>
      <c r="B124" s="31" t="s">
        <v>8</v>
      </c>
      <c r="C124" s="31"/>
      <c r="D124" s="32" t="s">
        <v>15</v>
      </c>
      <c r="E124" s="30"/>
      <c r="F124" s="18">
        <v>686</v>
      </c>
      <c r="G124" s="19">
        <v>1.5</v>
      </c>
      <c r="H124" s="20">
        <f>F124*G124</f>
        <v>1029</v>
      </c>
      <c r="I124" s="2"/>
    </row>
    <row r="125" spans="1:9" ht="15.75" customHeight="1" x14ac:dyDescent="0.2">
      <c r="A125" s="12"/>
      <c r="B125" s="17"/>
      <c r="C125" s="17"/>
      <c r="D125" s="32"/>
      <c r="E125" s="30"/>
      <c r="F125" s="18"/>
      <c r="G125" s="19"/>
      <c r="H125" s="20"/>
      <c r="I125" s="2"/>
    </row>
    <row r="126" spans="1:9" s="5" customFormat="1" ht="12.75" customHeight="1" x14ac:dyDescent="0.2">
      <c r="A126" s="39" t="s">
        <v>28</v>
      </c>
      <c r="B126" s="27" t="s">
        <v>0</v>
      </c>
      <c r="C126" s="28"/>
      <c r="D126" s="29" t="s">
        <v>1</v>
      </c>
      <c r="E126" s="30"/>
      <c r="F126" s="8" t="s">
        <v>2</v>
      </c>
      <c r="G126" s="8" t="s">
        <v>3</v>
      </c>
      <c r="H126" s="8" t="s">
        <v>4</v>
      </c>
      <c r="I126" s="4"/>
    </row>
    <row r="127" spans="1:9" ht="15.75" customHeight="1" x14ac:dyDescent="0.2">
      <c r="A127" s="39"/>
      <c r="B127" s="31" t="s">
        <v>8</v>
      </c>
      <c r="C127" s="31"/>
      <c r="D127" s="32" t="s">
        <v>27</v>
      </c>
      <c r="E127" s="30"/>
      <c r="F127" s="18">
        <v>686</v>
      </c>
      <c r="G127" s="19">
        <v>2.5</v>
      </c>
      <c r="H127" s="20">
        <f>F127*G127</f>
        <v>1715</v>
      </c>
      <c r="I127" s="2"/>
    </row>
    <row r="128" spans="1:9" ht="15.75" customHeight="1" x14ac:dyDescent="0.2">
      <c r="A128" s="12"/>
      <c r="B128" s="17"/>
      <c r="C128" s="17"/>
      <c r="D128" s="32"/>
      <c r="E128" s="30"/>
      <c r="F128" s="18"/>
      <c r="G128" s="19"/>
      <c r="H128" s="20"/>
      <c r="I128" s="2"/>
    </row>
    <row r="129" spans="1:9" s="5" customFormat="1" ht="12.75" customHeight="1" x14ac:dyDescent="0.2">
      <c r="A129" s="26">
        <v>41968</v>
      </c>
      <c r="B129" s="27" t="s">
        <v>0</v>
      </c>
      <c r="C129" s="28"/>
      <c r="D129" s="29" t="s">
        <v>1</v>
      </c>
      <c r="E129" s="30"/>
      <c r="F129" s="8" t="s">
        <v>2</v>
      </c>
      <c r="G129" s="8" t="s">
        <v>3</v>
      </c>
      <c r="H129" s="8" t="s">
        <v>4</v>
      </c>
      <c r="I129" s="4"/>
    </row>
    <row r="130" spans="1:9" ht="15.75" customHeight="1" x14ac:dyDescent="0.2">
      <c r="A130" s="21"/>
      <c r="B130" s="31" t="s">
        <v>29</v>
      </c>
      <c r="C130" s="31"/>
      <c r="D130" s="32" t="s">
        <v>38</v>
      </c>
      <c r="E130" s="30"/>
      <c r="F130" s="18">
        <v>171.5</v>
      </c>
      <c r="G130" s="19">
        <v>1</v>
      </c>
      <c r="H130" s="20">
        <f>F130*G130</f>
        <v>171.5</v>
      </c>
      <c r="I130" s="2"/>
    </row>
    <row r="131" spans="1:9" ht="15.75" customHeight="1" x14ac:dyDescent="0.2">
      <c r="A131" s="12"/>
      <c r="B131" s="17"/>
      <c r="C131" s="17"/>
      <c r="D131" s="32"/>
      <c r="E131" s="30"/>
      <c r="F131" s="18"/>
      <c r="G131" s="19"/>
      <c r="H131" s="20"/>
      <c r="I131" s="2"/>
    </row>
    <row r="132" spans="1:9" s="5" customFormat="1" ht="12.75" customHeight="1" x14ac:dyDescent="0.2">
      <c r="A132" s="26">
        <v>41972</v>
      </c>
      <c r="B132" s="27" t="s">
        <v>0</v>
      </c>
      <c r="C132" s="28"/>
      <c r="D132" s="29" t="s">
        <v>1</v>
      </c>
      <c r="E132" s="30"/>
      <c r="F132" s="8" t="s">
        <v>2</v>
      </c>
      <c r="G132" s="8" t="s">
        <v>3</v>
      </c>
      <c r="H132" s="8" t="s">
        <v>4</v>
      </c>
      <c r="I132" s="4"/>
    </row>
    <row r="133" spans="1:9" ht="15.75" customHeight="1" x14ac:dyDescent="0.2">
      <c r="A133" s="21"/>
      <c r="B133" s="31" t="s">
        <v>29</v>
      </c>
      <c r="C133" s="31"/>
      <c r="D133" s="32" t="s">
        <v>37</v>
      </c>
      <c r="E133" s="30"/>
      <c r="F133" s="18">
        <v>171.5</v>
      </c>
      <c r="G133" s="19">
        <v>1</v>
      </c>
      <c r="H133" s="20">
        <f>F133*G133</f>
        <v>171.5</v>
      </c>
      <c r="I133" s="2"/>
    </row>
    <row r="134" spans="1:9" ht="15.75" customHeight="1" x14ac:dyDescent="0.2">
      <c r="A134" s="12"/>
      <c r="B134" s="17"/>
      <c r="C134" s="17"/>
      <c r="D134" s="32"/>
      <c r="E134" s="30"/>
      <c r="F134" s="18"/>
      <c r="G134" s="19"/>
      <c r="H134" s="20"/>
      <c r="I134" s="2"/>
    </row>
    <row r="135" spans="1:9" x14ac:dyDescent="0.2">
      <c r="A135" s="12"/>
      <c r="B135" s="33" t="s">
        <v>6</v>
      </c>
      <c r="C135" s="34"/>
      <c r="D135" s="34"/>
      <c r="E135" s="34"/>
      <c r="F135" s="34"/>
      <c r="G135" s="34"/>
      <c r="H135" s="7">
        <f>H124+H127+H130+H133</f>
        <v>3087</v>
      </c>
      <c r="I135" s="2"/>
    </row>
    <row r="136" spans="1:9" x14ac:dyDescent="0.2">
      <c r="A136" s="12"/>
      <c r="B136" s="6"/>
      <c r="C136" s="15"/>
      <c r="D136" s="15"/>
      <c r="E136" s="15"/>
      <c r="F136" s="14"/>
      <c r="G136" s="14"/>
      <c r="H136" s="9"/>
      <c r="I136" s="2"/>
    </row>
    <row r="137" spans="1:9" ht="17.100000000000001" customHeight="1" x14ac:dyDescent="0.2">
      <c r="A137" s="37" t="s">
        <v>24</v>
      </c>
      <c r="B137" s="37"/>
      <c r="C137" s="37"/>
      <c r="D137" s="37"/>
      <c r="E137" s="37"/>
      <c r="F137" s="37"/>
      <c r="G137" s="37"/>
      <c r="H137" s="37"/>
    </row>
    <row r="138" spans="1:9" s="5" customFormat="1" ht="12.75" customHeight="1" x14ac:dyDescent="0.2">
      <c r="A138" s="16">
        <v>41949</v>
      </c>
      <c r="B138" s="27" t="s">
        <v>0</v>
      </c>
      <c r="C138" s="27"/>
      <c r="D138" s="29" t="s">
        <v>1</v>
      </c>
      <c r="E138" s="29"/>
      <c r="F138" s="8" t="s">
        <v>2</v>
      </c>
      <c r="G138" s="8" t="s">
        <v>3</v>
      </c>
      <c r="H138" s="8" t="s">
        <v>4</v>
      </c>
      <c r="I138" s="4"/>
    </row>
    <row r="139" spans="1:9" ht="15.75" customHeight="1" x14ac:dyDescent="0.2">
      <c r="A139" s="21"/>
      <c r="B139" s="31" t="s">
        <v>17</v>
      </c>
      <c r="C139" s="31"/>
      <c r="D139" s="32" t="s">
        <v>18</v>
      </c>
      <c r="E139" s="32"/>
      <c r="F139" s="18">
        <v>300</v>
      </c>
      <c r="G139" s="19">
        <v>1</v>
      </c>
      <c r="H139" s="20">
        <f>F139*G139</f>
        <v>300</v>
      </c>
      <c r="I139" s="2"/>
    </row>
    <row r="140" spans="1:9" ht="15.75" customHeight="1" x14ac:dyDescent="0.2">
      <c r="A140" s="12"/>
      <c r="B140" s="17"/>
      <c r="C140" s="17"/>
      <c r="D140" s="32"/>
      <c r="E140" s="32"/>
      <c r="F140" s="18"/>
      <c r="G140" s="19"/>
      <c r="H140" s="20"/>
      <c r="I140" s="2"/>
    </row>
    <row r="141" spans="1:9" x14ac:dyDescent="0.2">
      <c r="A141" s="12"/>
      <c r="B141" s="33" t="s">
        <v>6</v>
      </c>
      <c r="C141" s="33"/>
      <c r="D141" s="33"/>
      <c r="E141" s="33"/>
      <c r="F141" s="33"/>
      <c r="G141" s="33"/>
      <c r="H141" s="7">
        <f>H139</f>
        <v>300</v>
      </c>
      <c r="I141" s="2"/>
    </row>
    <row r="142" spans="1:9" x14ac:dyDescent="0.2">
      <c r="A142" s="12"/>
      <c r="B142" s="6"/>
      <c r="C142" s="15"/>
      <c r="D142" s="15"/>
      <c r="E142" s="15"/>
      <c r="F142" s="14"/>
      <c r="G142" s="14"/>
      <c r="H142" s="9"/>
      <c r="I142" s="2"/>
    </row>
    <row r="143" spans="1:9" ht="17.100000000000001" customHeight="1" x14ac:dyDescent="0.2">
      <c r="A143" s="37" t="s">
        <v>25</v>
      </c>
      <c r="B143" s="37"/>
      <c r="C143" s="37"/>
      <c r="D143" s="37"/>
      <c r="E143" s="37"/>
      <c r="F143" s="37"/>
      <c r="G143" s="37"/>
      <c r="H143" s="37"/>
    </row>
    <row r="144" spans="1:9" s="5" customFormat="1" ht="12.75" customHeight="1" x14ac:dyDescent="0.2">
      <c r="A144" s="39" t="s">
        <v>12</v>
      </c>
      <c r="B144" s="27" t="s">
        <v>0</v>
      </c>
      <c r="C144" s="27"/>
      <c r="D144" s="29" t="s">
        <v>1</v>
      </c>
      <c r="E144" s="29"/>
      <c r="F144" s="8" t="s">
        <v>2</v>
      </c>
      <c r="G144" s="8" t="s">
        <v>3</v>
      </c>
      <c r="H144" s="8" t="s">
        <v>4</v>
      </c>
      <c r="I144" s="4"/>
    </row>
    <row r="145" spans="1:9" ht="15.75" customHeight="1" x14ac:dyDescent="0.2">
      <c r="A145" s="39"/>
      <c r="B145" s="31" t="s">
        <v>8</v>
      </c>
      <c r="C145" s="31"/>
      <c r="D145" s="32" t="s">
        <v>13</v>
      </c>
      <c r="E145" s="32"/>
      <c r="F145" s="18">
        <v>686</v>
      </c>
      <c r="G145" s="19">
        <v>5.5</v>
      </c>
      <c r="H145" s="20">
        <f>F145*G145</f>
        <v>3773</v>
      </c>
      <c r="I145" s="2"/>
    </row>
    <row r="146" spans="1:9" ht="15.75" customHeight="1" x14ac:dyDescent="0.2">
      <c r="A146" s="12"/>
      <c r="B146" s="17"/>
      <c r="C146" s="17"/>
      <c r="D146" s="32"/>
      <c r="E146" s="32"/>
      <c r="F146" s="18"/>
      <c r="G146" s="19"/>
      <c r="H146" s="20"/>
      <c r="I146" s="2"/>
    </row>
    <row r="147" spans="1:9" x14ac:dyDescent="0.2">
      <c r="A147" s="12"/>
      <c r="B147" s="33" t="s">
        <v>6</v>
      </c>
      <c r="C147" s="33"/>
      <c r="D147" s="33"/>
      <c r="E147" s="33"/>
      <c r="F147" s="33"/>
      <c r="G147" s="33"/>
      <c r="H147" s="7">
        <f>H145</f>
        <v>3773</v>
      </c>
      <c r="I147" s="2"/>
    </row>
    <row r="148" spans="1:9" x14ac:dyDescent="0.2">
      <c r="A148" s="12"/>
      <c r="B148" s="6"/>
      <c r="C148" s="15"/>
      <c r="D148" s="15"/>
      <c r="E148" s="15"/>
      <c r="F148" s="14"/>
      <c r="G148" s="14"/>
      <c r="H148" s="9"/>
      <c r="I148" s="2"/>
    </row>
    <row r="149" spans="1:9" ht="16.5" customHeight="1" x14ac:dyDescent="0.2">
      <c r="A149" s="37" t="s">
        <v>11</v>
      </c>
      <c r="B149" s="38"/>
      <c r="C149" s="38"/>
      <c r="D149" s="38"/>
      <c r="E149" s="38"/>
      <c r="F149" s="38"/>
      <c r="G149" s="38"/>
      <c r="H149" s="38"/>
    </row>
    <row r="150" spans="1:9" s="5" customFormat="1" ht="12.75" customHeight="1" x14ac:dyDescent="0.2">
      <c r="A150" s="26">
        <v>41956</v>
      </c>
      <c r="B150" s="27" t="s">
        <v>0</v>
      </c>
      <c r="C150" s="27"/>
      <c r="D150" s="29" t="s">
        <v>1</v>
      </c>
      <c r="E150" s="29"/>
      <c r="F150" s="8" t="s">
        <v>2</v>
      </c>
      <c r="G150" s="8" t="s">
        <v>3</v>
      </c>
      <c r="H150" s="8" t="s">
        <v>4</v>
      </c>
      <c r="I150" s="4"/>
    </row>
    <row r="151" spans="1:9" ht="15.75" customHeight="1" x14ac:dyDescent="0.2">
      <c r="A151" s="21"/>
      <c r="B151" s="31" t="s">
        <v>29</v>
      </c>
      <c r="C151" s="31"/>
      <c r="D151" s="32" t="s">
        <v>40</v>
      </c>
      <c r="E151" s="30"/>
      <c r="F151" s="18">
        <v>171.5</v>
      </c>
      <c r="G151" s="19">
        <v>1</v>
      </c>
      <c r="H151" s="20">
        <f>F151*G151</f>
        <v>171.5</v>
      </c>
      <c r="I151" s="2"/>
    </row>
    <row r="152" spans="1:9" ht="15.75" customHeight="1" x14ac:dyDescent="0.2">
      <c r="A152" s="12"/>
      <c r="B152" s="17"/>
      <c r="C152" s="17"/>
      <c r="D152" s="32"/>
      <c r="E152" s="32"/>
      <c r="F152" s="18"/>
      <c r="G152" s="19"/>
      <c r="H152" s="20"/>
      <c r="I152" s="2"/>
    </row>
    <row r="153" spans="1:9" s="5" customFormat="1" ht="12.75" customHeight="1" x14ac:dyDescent="0.2">
      <c r="A153" s="26">
        <v>41957</v>
      </c>
      <c r="B153" s="27" t="s">
        <v>0</v>
      </c>
      <c r="C153" s="28"/>
      <c r="D153" s="29" t="s">
        <v>1</v>
      </c>
      <c r="E153" s="30"/>
      <c r="F153" s="8" t="s">
        <v>2</v>
      </c>
      <c r="G153" s="8" t="s">
        <v>3</v>
      </c>
      <c r="H153" s="8" t="s">
        <v>4</v>
      </c>
      <c r="I153" s="4"/>
    </row>
    <row r="154" spans="1:9" ht="15.75" customHeight="1" x14ac:dyDescent="0.2">
      <c r="A154" s="21"/>
      <c r="B154" s="31" t="s">
        <v>29</v>
      </c>
      <c r="C154" s="31"/>
      <c r="D154" s="32" t="s">
        <v>39</v>
      </c>
      <c r="E154" s="30"/>
      <c r="F154" s="18">
        <v>171.5</v>
      </c>
      <c r="G154" s="19">
        <v>1</v>
      </c>
      <c r="H154" s="20">
        <f>F154*G154</f>
        <v>171.5</v>
      </c>
      <c r="I154" s="2"/>
    </row>
    <row r="155" spans="1:9" ht="15.75" customHeight="1" x14ac:dyDescent="0.2">
      <c r="A155" s="12"/>
      <c r="B155" s="17"/>
      <c r="C155" s="17"/>
      <c r="D155" s="32"/>
      <c r="E155" s="30"/>
      <c r="F155" s="18"/>
      <c r="G155" s="19"/>
      <c r="H155" s="20"/>
      <c r="I155" s="2"/>
    </row>
    <row r="156" spans="1:9" s="5" customFormat="1" ht="12.75" customHeight="1" x14ac:dyDescent="0.2">
      <c r="A156" s="26">
        <v>41968</v>
      </c>
      <c r="B156" s="27" t="s">
        <v>0</v>
      </c>
      <c r="C156" s="28"/>
      <c r="D156" s="29" t="s">
        <v>1</v>
      </c>
      <c r="E156" s="30"/>
      <c r="F156" s="8" t="s">
        <v>2</v>
      </c>
      <c r="G156" s="8" t="s">
        <v>3</v>
      </c>
      <c r="H156" s="8" t="s">
        <v>4</v>
      </c>
      <c r="I156" s="4"/>
    </row>
    <row r="157" spans="1:9" ht="15.75" customHeight="1" x14ac:dyDescent="0.2">
      <c r="A157" s="21"/>
      <c r="B157" s="31" t="s">
        <v>29</v>
      </c>
      <c r="C157" s="31"/>
      <c r="D157" s="32" t="s">
        <v>38</v>
      </c>
      <c r="E157" s="30"/>
      <c r="F157" s="18">
        <v>171.5</v>
      </c>
      <c r="G157" s="19">
        <v>1</v>
      </c>
      <c r="H157" s="20">
        <f>F157*G157</f>
        <v>171.5</v>
      </c>
      <c r="I157" s="2"/>
    </row>
    <row r="158" spans="1:9" ht="15.75" customHeight="1" x14ac:dyDescent="0.2">
      <c r="A158" s="12"/>
      <c r="B158" s="17"/>
      <c r="C158" s="17"/>
      <c r="D158" s="32"/>
      <c r="E158" s="30"/>
      <c r="F158" s="18"/>
      <c r="G158" s="19"/>
      <c r="H158" s="20"/>
      <c r="I158" s="2"/>
    </row>
    <row r="159" spans="1:9" s="5" customFormat="1" ht="12.75" customHeight="1" x14ac:dyDescent="0.2">
      <c r="A159" s="26">
        <v>41972</v>
      </c>
      <c r="B159" s="27" t="s">
        <v>0</v>
      </c>
      <c r="C159" s="28"/>
      <c r="D159" s="29" t="s">
        <v>1</v>
      </c>
      <c r="E159" s="30"/>
      <c r="F159" s="8" t="s">
        <v>2</v>
      </c>
      <c r="G159" s="8" t="s">
        <v>3</v>
      </c>
      <c r="H159" s="8" t="s">
        <v>4</v>
      </c>
      <c r="I159" s="4"/>
    </row>
    <row r="160" spans="1:9" ht="15.75" customHeight="1" x14ac:dyDescent="0.2">
      <c r="A160" s="21"/>
      <c r="B160" s="31" t="s">
        <v>29</v>
      </c>
      <c r="C160" s="31"/>
      <c r="D160" s="32" t="s">
        <v>37</v>
      </c>
      <c r="E160" s="30"/>
      <c r="F160" s="18">
        <v>171.5</v>
      </c>
      <c r="G160" s="19">
        <v>1</v>
      </c>
      <c r="H160" s="20">
        <f>F160*G160</f>
        <v>171.5</v>
      </c>
      <c r="I160" s="2"/>
    </row>
    <row r="161" spans="1:9" ht="15.75" customHeight="1" x14ac:dyDescent="0.2">
      <c r="A161" s="12"/>
      <c r="B161" s="17"/>
      <c r="C161" s="17"/>
      <c r="D161" s="32"/>
      <c r="E161" s="30"/>
      <c r="F161" s="18"/>
      <c r="G161" s="19"/>
      <c r="H161" s="20"/>
      <c r="I161" s="2"/>
    </row>
    <row r="162" spans="1:9" x14ac:dyDescent="0.2">
      <c r="A162" s="12"/>
      <c r="B162" s="33" t="s">
        <v>6</v>
      </c>
      <c r="C162" s="34"/>
      <c r="D162" s="34"/>
      <c r="E162" s="34"/>
      <c r="F162" s="34"/>
      <c r="G162" s="34"/>
      <c r="H162" s="7">
        <f>H151+H154+H157+H160</f>
        <v>686</v>
      </c>
      <c r="I162" s="2"/>
    </row>
    <row r="163" spans="1:9" x14ac:dyDescent="0.2">
      <c r="A163" s="12"/>
      <c r="B163" s="6"/>
      <c r="C163" s="23"/>
      <c r="D163" s="23"/>
      <c r="E163" s="23"/>
      <c r="F163" s="25"/>
      <c r="G163" s="25"/>
      <c r="H163" s="9"/>
      <c r="I163" s="2"/>
    </row>
    <row r="164" spans="1:9" ht="17.100000000000001" customHeight="1" x14ac:dyDescent="0.2">
      <c r="A164" s="37" t="s">
        <v>26</v>
      </c>
      <c r="B164" s="37"/>
      <c r="C164" s="37"/>
      <c r="D164" s="37"/>
      <c r="E164" s="37"/>
      <c r="F164" s="37"/>
      <c r="G164" s="37"/>
      <c r="H164" s="37"/>
    </row>
    <row r="165" spans="1:9" s="5" customFormat="1" ht="12.75" customHeight="1" x14ac:dyDescent="0.2">
      <c r="A165" s="16">
        <v>41950</v>
      </c>
      <c r="B165" s="27" t="s">
        <v>0</v>
      </c>
      <c r="C165" s="27"/>
      <c r="D165" s="29" t="s">
        <v>1</v>
      </c>
      <c r="E165" s="29"/>
      <c r="F165" s="8" t="s">
        <v>2</v>
      </c>
      <c r="G165" s="8" t="s">
        <v>3</v>
      </c>
      <c r="H165" s="8" t="s">
        <v>4</v>
      </c>
      <c r="I165" s="4"/>
    </row>
    <row r="166" spans="1:9" ht="15.75" customHeight="1" x14ac:dyDescent="0.2">
      <c r="A166" s="21"/>
      <c r="B166" s="31" t="s">
        <v>17</v>
      </c>
      <c r="C166" s="31"/>
      <c r="D166" s="32" t="s">
        <v>18</v>
      </c>
      <c r="E166" s="32"/>
      <c r="F166" s="18">
        <v>300</v>
      </c>
      <c r="G166" s="19">
        <v>1</v>
      </c>
      <c r="H166" s="20">
        <f>F166*G166</f>
        <v>300</v>
      </c>
      <c r="I166" s="2"/>
    </row>
    <row r="167" spans="1:9" ht="15.75" customHeight="1" x14ac:dyDescent="0.2">
      <c r="A167" s="12"/>
      <c r="B167" s="17"/>
      <c r="C167" s="17"/>
      <c r="D167" s="32"/>
      <c r="E167" s="32"/>
      <c r="F167" s="18"/>
      <c r="G167" s="19"/>
      <c r="H167" s="20"/>
      <c r="I167" s="2"/>
    </row>
    <row r="168" spans="1:9" x14ac:dyDescent="0.2">
      <c r="A168" s="12"/>
      <c r="B168" s="33" t="s">
        <v>6</v>
      </c>
      <c r="C168" s="33"/>
      <c r="D168" s="33"/>
      <c r="E168" s="33"/>
      <c r="F168" s="33"/>
      <c r="G168" s="33"/>
      <c r="H168" s="7">
        <f>H166</f>
        <v>300</v>
      </c>
      <c r="I168" s="2"/>
    </row>
    <row r="169" spans="1:9" x14ac:dyDescent="0.2">
      <c r="A169" s="12"/>
      <c r="B169" s="6"/>
      <c r="C169" s="15"/>
      <c r="D169" s="15"/>
      <c r="E169" s="15"/>
      <c r="F169" s="14"/>
      <c r="G169" s="14"/>
      <c r="H169" s="9"/>
      <c r="I169" s="2"/>
    </row>
    <row r="170" spans="1:9" ht="17.100000000000001" customHeight="1" x14ac:dyDescent="0.2">
      <c r="A170" s="37" t="s">
        <v>10</v>
      </c>
      <c r="B170" s="38"/>
      <c r="C170" s="38"/>
      <c r="D170" s="38"/>
      <c r="E170" s="38"/>
      <c r="F170" s="38"/>
      <c r="G170" s="38"/>
      <c r="H170" s="38"/>
    </row>
    <row r="171" spans="1:9" s="5" customFormat="1" ht="12.75" customHeight="1" x14ac:dyDescent="0.2">
      <c r="A171" s="39" t="s">
        <v>16</v>
      </c>
      <c r="B171" s="27" t="s">
        <v>0</v>
      </c>
      <c r="C171" s="28"/>
      <c r="D171" s="29" t="s">
        <v>1</v>
      </c>
      <c r="E171" s="30"/>
      <c r="F171" s="8" t="s">
        <v>2</v>
      </c>
      <c r="G171" s="8" t="s">
        <v>3</v>
      </c>
      <c r="H171" s="8" t="s">
        <v>4</v>
      </c>
      <c r="I171" s="4"/>
    </row>
    <row r="172" spans="1:9" ht="15.75" customHeight="1" x14ac:dyDescent="0.2">
      <c r="A172" s="39"/>
      <c r="B172" s="31" t="s">
        <v>8</v>
      </c>
      <c r="C172" s="31"/>
      <c r="D172" s="32" t="s">
        <v>15</v>
      </c>
      <c r="E172" s="30"/>
      <c r="F172" s="18">
        <v>686</v>
      </c>
      <c r="G172" s="19">
        <v>1.5</v>
      </c>
      <c r="H172" s="20">
        <f>F172*G172</f>
        <v>1029</v>
      </c>
      <c r="I172" s="2"/>
    </row>
    <row r="173" spans="1:9" ht="15.75" customHeight="1" x14ac:dyDescent="0.2">
      <c r="A173" s="12"/>
      <c r="B173" s="17"/>
      <c r="C173" s="17"/>
      <c r="D173" s="32"/>
      <c r="E173" s="30"/>
      <c r="F173" s="18"/>
      <c r="G173" s="19"/>
      <c r="H173" s="20"/>
      <c r="I173" s="2"/>
    </row>
    <row r="174" spans="1:9" x14ac:dyDescent="0.2">
      <c r="A174" s="12"/>
      <c r="B174" s="33" t="s">
        <v>6</v>
      </c>
      <c r="C174" s="34"/>
      <c r="D174" s="34"/>
      <c r="E174" s="34"/>
      <c r="F174" s="34"/>
      <c r="G174" s="34"/>
      <c r="H174" s="7">
        <f>H172</f>
        <v>1029</v>
      </c>
      <c r="I174" s="2"/>
    </row>
    <row r="175" spans="1:9" x14ac:dyDescent="0.2">
      <c r="A175" s="12"/>
      <c r="B175" s="6"/>
      <c r="C175" s="15"/>
      <c r="D175" s="15"/>
      <c r="E175" s="15"/>
      <c r="F175" s="14"/>
      <c r="G175" s="14"/>
      <c r="H175" s="9"/>
      <c r="I175" s="2"/>
    </row>
    <row r="176" spans="1:9" ht="15" x14ac:dyDescent="0.2">
      <c r="B176" s="35" t="s">
        <v>5</v>
      </c>
      <c r="C176" s="36"/>
      <c r="D176" s="36"/>
      <c r="E176" s="36"/>
      <c r="F176" s="36"/>
      <c r="G176" s="36"/>
      <c r="H176" s="10">
        <f>H8+H14+H26+H35+H41+H47+H55+H70+H76+H82+H88+H100+H120+H135+H141+H147+H162+H168+H174</f>
        <v>18380.7</v>
      </c>
    </row>
  </sheetData>
  <mergeCells count="244">
    <mergeCell ref="A10:H10"/>
    <mergeCell ref="B11:C11"/>
    <mergeCell ref="D11:E11"/>
    <mergeCell ref="B12:C12"/>
    <mergeCell ref="D12:E12"/>
    <mergeCell ref="D13:E13"/>
    <mergeCell ref="D146:E146"/>
    <mergeCell ref="B147:G147"/>
    <mergeCell ref="A170:H170"/>
    <mergeCell ref="A122:H122"/>
    <mergeCell ref="A123:A124"/>
    <mergeCell ref="A143:H143"/>
    <mergeCell ref="A144:A145"/>
    <mergeCell ref="B144:C144"/>
    <mergeCell ref="D144:E144"/>
    <mergeCell ref="B145:C145"/>
    <mergeCell ref="D173:E173"/>
    <mergeCell ref="B174:G174"/>
    <mergeCell ref="B176:G176"/>
    <mergeCell ref="D145:E145"/>
    <mergeCell ref="B123:C123"/>
    <mergeCell ref="D123:E123"/>
    <mergeCell ref="D40:E40"/>
    <mergeCell ref="B41:G41"/>
    <mergeCell ref="A43:H43"/>
    <mergeCell ref="B44:C44"/>
    <mergeCell ref="B76:G76"/>
    <mergeCell ref="D44:E44"/>
    <mergeCell ref="B45:C45"/>
    <mergeCell ref="D45:E45"/>
    <mergeCell ref="A171:A172"/>
    <mergeCell ref="B171:C171"/>
    <mergeCell ref="D171:E171"/>
    <mergeCell ref="B172:C172"/>
    <mergeCell ref="D172:E172"/>
    <mergeCell ref="B14:G14"/>
    <mergeCell ref="A29:A30"/>
    <mergeCell ref="A37:H37"/>
    <mergeCell ref="B38:C38"/>
    <mergeCell ref="D38:E38"/>
    <mergeCell ref="B35:G35"/>
    <mergeCell ref="A28:H28"/>
    <mergeCell ref="B29:C29"/>
    <mergeCell ref="D29:E29"/>
    <mergeCell ref="B30:C30"/>
    <mergeCell ref="D30:E30"/>
    <mergeCell ref="D31:E31"/>
    <mergeCell ref="A16:H16"/>
    <mergeCell ref="B17:C17"/>
    <mergeCell ref="D17:E17"/>
    <mergeCell ref="B18:C18"/>
    <mergeCell ref="A72:H72"/>
    <mergeCell ref="B73:C73"/>
    <mergeCell ref="D73:E73"/>
    <mergeCell ref="B58:C58"/>
    <mergeCell ref="D58:E58"/>
    <mergeCell ref="B59:C59"/>
    <mergeCell ref="D60:E60"/>
    <mergeCell ref="B61:C61"/>
    <mergeCell ref="D61:E61"/>
    <mergeCell ref="B62:C62"/>
    <mergeCell ref="D62:E62"/>
    <mergeCell ref="D63:E63"/>
    <mergeCell ref="B92:C92"/>
    <mergeCell ref="D92:E92"/>
    <mergeCell ref="D93:E93"/>
    <mergeCell ref="B94:C94"/>
    <mergeCell ref="D94:E94"/>
    <mergeCell ref="B74:C74"/>
    <mergeCell ref="D74:E74"/>
    <mergeCell ref="D75:E75"/>
    <mergeCell ref="B88:G88"/>
    <mergeCell ref="A78:H78"/>
    <mergeCell ref="B79:C79"/>
    <mergeCell ref="D79:E79"/>
    <mergeCell ref="B80:C80"/>
    <mergeCell ref="D80:E80"/>
    <mergeCell ref="D81:E81"/>
    <mergeCell ref="B82:G82"/>
    <mergeCell ref="A84:H84"/>
    <mergeCell ref="B85:C85"/>
    <mergeCell ref="D85:E85"/>
    <mergeCell ref="B86:C86"/>
    <mergeCell ref="D86:E86"/>
    <mergeCell ref="B166:C166"/>
    <mergeCell ref="D166:E166"/>
    <mergeCell ref="D167:E167"/>
    <mergeCell ref="B168:G168"/>
    <mergeCell ref="A126:A127"/>
    <mergeCell ref="B126:C126"/>
    <mergeCell ref="D126:E126"/>
    <mergeCell ref="B127:C127"/>
    <mergeCell ref="D127:E127"/>
    <mergeCell ref="D128:E128"/>
    <mergeCell ref="B139:C139"/>
    <mergeCell ref="D139:E139"/>
    <mergeCell ref="D140:E140"/>
    <mergeCell ref="B141:G141"/>
    <mergeCell ref="A164:H164"/>
    <mergeCell ref="B165:C165"/>
    <mergeCell ref="D165:E165"/>
    <mergeCell ref="B135:G135"/>
    <mergeCell ref="A137:H137"/>
    <mergeCell ref="B138:C138"/>
    <mergeCell ref="D138:E138"/>
    <mergeCell ref="D22:E22"/>
    <mergeCell ref="B23:C23"/>
    <mergeCell ref="D23:E23"/>
    <mergeCell ref="B24:C24"/>
    <mergeCell ref="D24:E24"/>
    <mergeCell ref="D18:E18"/>
    <mergeCell ref="D19:E19"/>
    <mergeCell ref="B20:C20"/>
    <mergeCell ref="D20:E20"/>
    <mergeCell ref="B21:C21"/>
    <mergeCell ref="D21:E21"/>
    <mergeCell ref="D34:E34"/>
    <mergeCell ref="A57:H57"/>
    <mergeCell ref="D51:E51"/>
    <mergeCell ref="B26:G26"/>
    <mergeCell ref="B32:C32"/>
    <mergeCell ref="D32:E32"/>
    <mergeCell ref="B33:C33"/>
    <mergeCell ref="D33:E33"/>
    <mergeCell ref="D25:E25"/>
    <mergeCell ref="D46:E46"/>
    <mergeCell ref="B47:G47"/>
    <mergeCell ref="B39:C39"/>
    <mergeCell ref="D39:E39"/>
    <mergeCell ref="B98:C98"/>
    <mergeCell ref="D98:E98"/>
    <mergeCell ref="D99:E99"/>
    <mergeCell ref="B95:C95"/>
    <mergeCell ref="D95:E95"/>
    <mergeCell ref="D96:E96"/>
    <mergeCell ref="B97:C97"/>
    <mergeCell ref="D97:E97"/>
    <mergeCell ref="D59:E59"/>
    <mergeCell ref="A90:H90"/>
    <mergeCell ref="B70:G70"/>
    <mergeCell ref="B67:C67"/>
    <mergeCell ref="D67:E67"/>
    <mergeCell ref="B68:C68"/>
    <mergeCell ref="D68:E68"/>
    <mergeCell ref="D69:E69"/>
    <mergeCell ref="B64:C64"/>
    <mergeCell ref="D64:E64"/>
    <mergeCell ref="B65:C65"/>
    <mergeCell ref="D65:E65"/>
    <mergeCell ref="D66:E66"/>
    <mergeCell ref="D87:E87"/>
    <mergeCell ref="B91:C91"/>
    <mergeCell ref="D91:E91"/>
    <mergeCell ref="B130:C130"/>
    <mergeCell ref="D130:E130"/>
    <mergeCell ref="D131:E131"/>
    <mergeCell ref="B132:C132"/>
    <mergeCell ref="D132:E132"/>
    <mergeCell ref="B100:G100"/>
    <mergeCell ref="B129:C129"/>
    <mergeCell ref="D129:E129"/>
    <mergeCell ref="A102:H102"/>
    <mergeCell ref="B103:C103"/>
    <mergeCell ref="D103:E103"/>
    <mergeCell ref="D104:E104"/>
    <mergeCell ref="D105:E105"/>
    <mergeCell ref="B124:C124"/>
    <mergeCell ref="D124:E124"/>
    <mergeCell ref="D125:E125"/>
    <mergeCell ref="D155:E155"/>
    <mergeCell ref="B156:C156"/>
    <mergeCell ref="D156:E156"/>
    <mergeCell ref="B151:C151"/>
    <mergeCell ref="D151:E151"/>
    <mergeCell ref="D152:E152"/>
    <mergeCell ref="B153:C153"/>
    <mergeCell ref="D153:E153"/>
    <mergeCell ref="B133:C133"/>
    <mergeCell ref="D133:E133"/>
    <mergeCell ref="D134:E134"/>
    <mergeCell ref="A149:H149"/>
    <mergeCell ref="B150:C150"/>
    <mergeCell ref="D150:E150"/>
    <mergeCell ref="D106:E106"/>
    <mergeCell ref="B162:G162"/>
    <mergeCell ref="A1:H1"/>
    <mergeCell ref="B2:C2"/>
    <mergeCell ref="D2:E2"/>
    <mergeCell ref="B3:C3"/>
    <mergeCell ref="D3:E3"/>
    <mergeCell ref="D4:E4"/>
    <mergeCell ref="B5:C5"/>
    <mergeCell ref="D5:E5"/>
    <mergeCell ref="B6:C6"/>
    <mergeCell ref="D6:E6"/>
    <mergeCell ref="D7:E7"/>
    <mergeCell ref="B8:G8"/>
    <mergeCell ref="B160:C160"/>
    <mergeCell ref="D160:E160"/>
    <mergeCell ref="D161:E161"/>
    <mergeCell ref="B157:C157"/>
    <mergeCell ref="D157:E157"/>
    <mergeCell ref="D158:E158"/>
    <mergeCell ref="B159:C159"/>
    <mergeCell ref="D159:E159"/>
    <mergeCell ref="B154:C154"/>
    <mergeCell ref="D154:E154"/>
    <mergeCell ref="B120:G120"/>
    <mergeCell ref="B116:C116"/>
    <mergeCell ref="D116:E116"/>
    <mergeCell ref="D117:E117"/>
    <mergeCell ref="B118:C118"/>
    <mergeCell ref="D118:E118"/>
    <mergeCell ref="D119:E119"/>
    <mergeCell ref="D114:E114"/>
    <mergeCell ref="B112:C113"/>
    <mergeCell ref="D112:E112"/>
    <mergeCell ref="F112:F113"/>
    <mergeCell ref="G112:G113"/>
    <mergeCell ref="D113:E113"/>
    <mergeCell ref="B55:G55"/>
    <mergeCell ref="B51:C51"/>
    <mergeCell ref="B53:C53"/>
    <mergeCell ref="B115:C115"/>
    <mergeCell ref="B104:C104"/>
    <mergeCell ref="B106:C106"/>
    <mergeCell ref="A49:H49"/>
    <mergeCell ref="B50:C50"/>
    <mergeCell ref="D50:E50"/>
    <mergeCell ref="D52:E52"/>
    <mergeCell ref="D53:E53"/>
    <mergeCell ref="D54:E54"/>
    <mergeCell ref="D115:E115"/>
    <mergeCell ref="H112:H113"/>
    <mergeCell ref="F109:F110"/>
    <mergeCell ref="G109:G110"/>
    <mergeCell ref="H109:H110"/>
    <mergeCell ref="D110:E110"/>
    <mergeCell ref="D111:E111"/>
    <mergeCell ref="D107:E107"/>
    <mergeCell ref="B108:C108"/>
    <mergeCell ref="D108:E108"/>
    <mergeCell ref="B109:C110"/>
    <mergeCell ref="D109:E109"/>
  </mergeCells>
  <pageMargins left="0.39370078740157483" right="0.39370078740157483" top="0.94488188976377963" bottom="0.9055118110236221" header="0.39370078740157483" footer="0.39370078740157483"/>
  <pageSetup paperSize="9" scale="84" orientation="landscape" r:id="rId1"/>
  <headerFooter alignWithMargins="0">
    <oddHeader xml:space="preserve">&amp;C&amp;"Arial,Negrito"&amp;11Diárias e Deslocamentos&amp;"Arial,Normal" &amp;R&amp;"Arial,Negrito"Período de 01/11/2014 a 30/11/2014&amp;"Arial,Normal" </oddHeader>
    <oddFooter xml:space="preserve">&amp;R&amp;8Página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Novembro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2016-11-09T20:50:35Z</dcterms:modified>
</cp:coreProperties>
</file>